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OneDrive\Desktop\"/>
    </mc:Choice>
  </mc:AlternateContent>
  <bookViews>
    <workbookView xWindow="0" yWindow="0" windowWidth="22470" windowHeight="8475"/>
  </bookViews>
  <sheets>
    <sheet name="MATRIZ RCC_23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C200" i="1" l="1"/>
  <c r="B200" i="1"/>
  <c r="A200" i="1"/>
  <c r="E195" i="1"/>
  <c r="D195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95" i="1" l="1"/>
</calcChain>
</file>

<file path=xl/sharedStrings.xml><?xml version="1.0" encoding="utf-8"?>
<sst xmlns="http://schemas.openxmlformats.org/spreadsheetml/2006/main" count="455" uniqueCount="350">
  <si>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</si>
  <si>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</si>
  <si>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</si>
  <si>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</si>
  <si>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</si>
  <si>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</si>
  <si>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</si>
  <si>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</si>
  <si>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</si>
  <si>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</si>
  <si>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</si>
  <si>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</si>
  <si>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</si>
  <si>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</si>
  <si>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</si>
  <si>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</si>
  <si>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</si>
  <si>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ID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</si>
  <si>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</si>
  <si>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</si>
  <si>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</si>
  <si>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</si>
  <si>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</si>
  <si>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</si>
  <si>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</si>
  <si>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</si>
  <si>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</si>
  <si>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</si>
  <si>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</si>
  <si>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</si>
  <si>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</si>
  <si>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 xml:space="preserve">Tema 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</si>
  <si>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</si>
  <si>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</si>
  <si>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</si>
  <si>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</si>
  <si>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</si>
  <si>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</si>
  <si>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</si>
  <si>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</si>
  <si>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</si>
  <si>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</si>
  <si>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</si>
  <si>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</si>
  <si>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</si>
  <si>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</si>
  <si>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</si>
  <si>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</si>
  <si>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</si>
  <si>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Emilce Retamozo Martínez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</si>
  <si>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</si>
  <si>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</si>
  <si>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</si>
  <si>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</si>
  <si>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</si>
  <si>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</si>
  <si>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</si>
  <si>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</si>
  <si>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Dirección Ejecutiva</t>
  </si>
  <si>
    <t>Departamento de Organización, Control y Procesos</t>
  </si>
  <si>
    <t>Lorena Fleitas</t>
  </si>
  <si>
    <t>Jefa</t>
  </si>
  <si>
    <t>Diana Martínez</t>
  </si>
  <si>
    <t xml:space="preserve">Departamento de Análisis y Estadísticas </t>
  </si>
  <si>
    <t>Departamento Coordinación de Proyectos y Conv.</t>
  </si>
  <si>
    <t>https://acortar.link/qVf8kp</t>
  </si>
  <si>
    <t xml:space="preserve">Puntos 16.3;16.5;16.6;16.10 y 16.a  </t>
  </si>
  <si>
    <t>Rubro</t>
  </si>
  <si>
    <t>Sub – Grupos</t>
  </si>
  <si>
    <t>Presupuesto Vigente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</si>
  <si>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</si>
  <si>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</si>
  <si>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</si>
  <si>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</si>
  <si>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</si>
  <si>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</si>
  <si>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</si>
  <si>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</si>
  <si>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</si>
  <si>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</si>
  <si>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</si>
  <si>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</si>
  <si>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</si>
  <si>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</si>
  <si>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</si>
  <si>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</si>
  <si>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</si>
  <si>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</si>
  <si>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</si>
  <si>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</si>
  <si>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</si>
  <si>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</si>
  <si>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</si>
  <si>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</si>
  <si>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</si>
  <si>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</si>
  <si>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</si>
  <si>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</si>
  <si>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</si>
  <si>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</si>
  <si>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</si>
  <si>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</si>
  <si>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</si>
  <si>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</si>
  <si>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</si>
  <si>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</si>
  <si>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</si>
  <si>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</si>
  <si>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</si>
  <si>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</si>
  <si>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</si>
  <si>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>DESCRIPCIÓN</t>
  </si>
  <si>
    <t>Mujer</t>
  </si>
  <si>
    <t xml:space="preserve">Hombre </t>
  </si>
  <si>
    <t>MESES</t>
  </si>
  <si>
    <t>INSTAGRAM</t>
  </si>
  <si>
    <t>FACEBOOK</t>
  </si>
  <si>
    <t>Mesa de Entrada</t>
  </si>
  <si>
    <t>M.E.A.*</t>
  </si>
  <si>
    <t>M.E.J.*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</si>
  <si>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* M.E.A. (</t>
    </r>
    <r>
      <rPr>
        <sz val="11"/>
        <color theme="1"/>
        <rFont val="Calibri"/>
        <charset val="134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charset val="134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</si>
  <si>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 xml:space="preserve">TOTAL </t>
  </si>
  <si>
    <t>Memorándos</t>
  </si>
  <si>
    <t>Notas de Presidencia</t>
  </si>
  <si>
    <t>Resoluciones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</si>
  <si>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</si>
  <si>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</si>
  <si>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</si>
  <si>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</si>
  <si>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</si>
  <si>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</si>
  <si>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</si>
  <si>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</si>
  <si>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</si>
  <si>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</si>
  <si>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</si>
  <si>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</si>
  <si>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</si>
  <si>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</si>
  <si>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</si>
  <si>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</si>
  <si>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</si>
  <si>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</si>
  <si>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</si>
  <si>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</si>
  <si>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</si>
  <si>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</si>
  <si>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</si>
  <si>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</si>
  <si>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</si>
  <si>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</si>
  <si>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</si>
  <si>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</si>
  <si>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3.1 Nivel de Cumplimiento  de Mínimo de Información Disponible - Transparencia Activa Ley 5189 /14</t>
  </si>
  <si>
    <t>3.2 Nivel de Cumplimiento  de Mínimo de Información Disponible - Transparencia Activa Ley 5282/14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</si>
  <si>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</si>
  <si>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</si>
  <si>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</si>
  <si>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</si>
  <si>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</si>
  <si>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</si>
  <si>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</si>
  <si>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</si>
  <si>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</si>
  <si>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</si>
  <si>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</si>
  <si>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</si>
  <si>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</si>
  <si>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Enlace Portal de Denuncias de la SENAC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</si>
  <si>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</si>
  <si>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</si>
  <si>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</si>
  <si>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</si>
  <si>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</si>
  <si>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</si>
  <si>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</si>
  <si>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</si>
  <si>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>https://acortar.link/mFFyfz</t>
  </si>
  <si>
    <t xml:space="preserve">Director General </t>
  </si>
  <si>
    <t xml:space="preserve">Directora </t>
  </si>
  <si>
    <t>Fátima Carolina Flores</t>
  </si>
  <si>
    <t>Rosa Gonzalez Miranda</t>
  </si>
  <si>
    <t>Lourdes Ruiz Campos</t>
  </si>
  <si>
    <t>Nidia Patricia Benítez</t>
  </si>
  <si>
    <t>Carmen Beatriz Duarte</t>
  </si>
  <si>
    <t>Gloria Stella Colmán</t>
  </si>
  <si>
    <t>Maria del Carmen Machuca</t>
  </si>
  <si>
    <t>2.2 Plan de Rendición de Cuentas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</si>
  <si>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</si>
  <si>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</si>
  <si>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</si>
  <si>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</si>
  <si>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</si>
  <si>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 xml:space="preserve">Papel de escritorio y cartón 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</si>
  <si>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</si>
  <si>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</si>
  <si>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</si>
  <si>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</si>
  <si>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</si>
  <si>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</si>
  <si>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</si>
  <si>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</si>
  <si>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</si>
  <si>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 xml:space="preserve">                                                      TOTAL GENERAL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</si>
  <si>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</si>
  <si>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</si>
  <si>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</si>
  <si>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</si>
  <si>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</si>
  <si>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Hombre</t>
  </si>
  <si>
    <t>Total, Recursos Humanos Activos(a+b)</t>
  </si>
  <si>
    <t>Recursos Humanos Activos Nombrados(a)</t>
  </si>
  <si>
    <t>Recursos Humanos Contratados (b)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</si>
  <si>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</si>
  <si>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</si>
  <si>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</si>
  <si>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</si>
  <si>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WEB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</si>
  <si>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</si>
  <si>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</si>
  <si>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</si>
  <si>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</si>
  <si>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 xml:space="preserve">7.2 Informe Estadisticos de Secretaría General </t>
  </si>
  <si>
    <t>7. 3 INFORME DEL DEPARTAMENTO DE PRENSA Y COMUNICACIÓN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</si>
  <si>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</si>
  <si>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</si>
  <si>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>PEI</t>
  </si>
  <si>
    <t>Desarrollo y ejecución de distintos objetivos estrategicos y lineas de acción 2024-2028</t>
  </si>
  <si>
    <t>https://www.jem.gov.py/plan-estrategico-institucional/</t>
  </si>
  <si>
    <t xml:space="preserve">Monto </t>
  </si>
  <si>
    <t>Modalidad</t>
  </si>
  <si>
    <t>Servicios en General</t>
  </si>
  <si>
    <t>Equipos de Comunicaciones y Señalamientos</t>
  </si>
  <si>
    <t>Activos Intangibles</t>
  </si>
  <si>
    <t>Notas de Secretaria</t>
  </si>
  <si>
    <t>X</t>
  </si>
  <si>
    <t>Cantidad de Seguidores en REDES</t>
  </si>
  <si>
    <t>RED SOCIAL</t>
  </si>
  <si>
    <t>CANTIDAD</t>
  </si>
  <si>
    <t xml:space="preserve"> X</t>
  </si>
  <si>
    <t xml:space="preserve">FACEBOOK </t>
  </si>
  <si>
    <t xml:space="preserve">Plan Estratégico Institucional </t>
  </si>
  <si>
    <t>Auditorías de Gestión</t>
  </si>
  <si>
    <t xml:space="preserve">8.1  ACTIVIDADES PROTOCOLARES  - REUNIONES </t>
  </si>
  <si>
    <t xml:space="preserve">6- DESCRIPCIÓN CUALITATIVA/CUANTITATIVA  DE LOGROS ALCANZADOS </t>
  </si>
  <si>
    <t>Leidy Godoy</t>
  </si>
  <si>
    <t>Cesar Nicolas Rivarola</t>
  </si>
  <si>
    <t>Tania Vera</t>
  </si>
  <si>
    <t>Enero</t>
  </si>
  <si>
    <t>Febrero</t>
  </si>
  <si>
    <t>Marzo</t>
  </si>
  <si>
    <t>Sin movimiento</t>
  </si>
  <si>
    <t xml:space="preserve"> Obligado </t>
  </si>
  <si>
    <t>Remuneración extraordinaria</t>
  </si>
  <si>
    <t>Teléfonos, telefax y otros Ser. De Comunic.</t>
  </si>
  <si>
    <t>Correos y otros Servicios Postales</t>
  </si>
  <si>
    <t>Servicios de seguro Medico de Medicina Prepaga y Salud</t>
  </si>
  <si>
    <t>Productos de Papel y Cartón</t>
  </si>
  <si>
    <t>Útiles de Escritorio , oficina y enseres</t>
  </si>
  <si>
    <t>Materiales para Seguridad y Adiestramiento</t>
  </si>
  <si>
    <t>Equipos Educativos y Recreacionales</t>
  </si>
  <si>
    <t>Adquisiciones de equipos de computación</t>
  </si>
  <si>
    <t xml:space="preserve">Tasas y Contribuciones </t>
  </si>
  <si>
    <t>Multas y Recargo</t>
  </si>
  <si>
    <t>TOTAL GENERAL</t>
  </si>
  <si>
    <t>https://www.jem.gov.py/enero-2025/</t>
  </si>
  <si>
    <t>https://www.jem.gov.py/febrero-2025/</t>
  </si>
  <si>
    <t>https://www.jem.gov.py/marzo-2025/</t>
  </si>
  <si>
    <t>Movimiento de expedientes al 28 de febrero 2025</t>
  </si>
  <si>
    <t>Movimiento de expedientes al 31 de enero 2025</t>
  </si>
  <si>
    <t>Movimiento de expedientes al 31 de marzo 2025</t>
  </si>
  <si>
    <t>Informe D.A N° 01/2025.</t>
  </si>
  <si>
    <t>Informe de Auditoría referente al control de rendición de cuentas de los documentos de sueldos correspondiente al mes de agosto del 2024.</t>
  </si>
  <si>
    <t>Informe D.A N° 02/2025.</t>
  </si>
  <si>
    <t>Informe Rendición de Cuentas – Informe Anual.</t>
  </si>
  <si>
    <t>Informe D.A N° 03/2025.</t>
  </si>
  <si>
    <t>Informe de Auditoría referente al control de rendición de cuentas de los documentos de gastos correspondiente al mes de septiembre 2024.</t>
  </si>
  <si>
    <t>Informe D.A N° 04/2025.</t>
  </si>
  <si>
    <t>Informe de Auditoría referente al control de rendición de cuentas de los documentos de sueldos correspondiente al mes de septiembre 2024.</t>
  </si>
  <si>
    <t>Informe D.A N° 05/2025.</t>
  </si>
  <si>
    <t>Remisión Informe D.A N° 05/2025.</t>
  </si>
  <si>
    <t>Informe D.A. N° 06/2025.</t>
  </si>
  <si>
    <t>Informe D.A N° 06/2025, Auditoría Institucional.</t>
  </si>
  <si>
    <t>Informe D.A. N° 07/2025.</t>
  </si>
  <si>
    <t>Informe de Auditoría referente al control de Rendición de Cuentas, de los biblioratos conteniendo documentos de gastos del mes de Octubre 2024.</t>
  </si>
  <si>
    <t>Informe D.A. N° 08/2025.</t>
  </si>
  <si>
    <t>Informe de compras realizadas por el Jurado de Enjuiciamiento de Magistrados en el mes de noviembre 2024.</t>
  </si>
  <si>
    <t>Informe D.A. N° 09/2025.</t>
  </si>
  <si>
    <t>Informe sobre medidas de Racionalización del Gasto adoptadas por las Direcciones Generales y sus diversas dependencias, en el transcurso del segundo semestre del ejercicio fiscal 2024.</t>
  </si>
  <si>
    <t>Informe D.A. N° 10/2025.</t>
  </si>
  <si>
    <t>Informe referente al control del Llamado a Licitación de menor Cuantía Nacional N° 08/2024 “Servicio de Mantenimiento y Reparación de Ascensores” – Plurianual Segundo Llamado, finalizado el proceso con la firma del contrato el 04/11/2024.</t>
  </si>
  <si>
    <t>Informe D.A N° 11/2025.</t>
  </si>
  <si>
    <t>Informe referente al control del proceso del Llamado a Licitación Pública Nacional LPN N° 01/2024 “Seguro Médico para funcionarios – Plurianual” finalizado el proceso con la firma del contrato el 02/11/2024.</t>
  </si>
  <si>
    <t>Informe D.A N° 12/2025.</t>
  </si>
  <si>
    <t>Informe de Auditoría referente al control de los biblioratos de Sueldos mes de octubre 2024.</t>
  </si>
  <si>
    <t>Informe D.A N° 13/2024.</t>
  </si>
  <si>
    <t xml:space="preserve">Informe referente al proceso del Llamado a Licitación de Menor Cuantía Nacional N° 11/2024 “Seguros Varios”, finalizado el proceso con la firma del contrato el 03/12/2024. </t>
  </si>
  <si>
    <t>Informe D.A N° 14/2025.</t>
  </si>
  <si>
    <t>Informe referente al control del Proceso del Llamado a Licitación de Menor Cuantía Nacional N° 12/2024 “Servicio de Mantenimiento y Reparación de Aires Acondicionados – Plurianual”, finalizado el proceso con la firma del contrato el 03/12/2024.</t>
  </si>
  <si>
    <t>Informe D.A N° 15/2025.</t>
  </si>
  <si>
    <t>Informe referente al control del Proceso del Llamado a Licitación de Menor Cuantía Nacional N° 13/2024 “Adquisición de motobomba”, finalizado el proceso con la firma del contrato  el 03/12/2024.</t>
  </si>
  <si>
    <t>Informe D.A N° 16/2025.</t>
  </si>
  <si>
    <t>Informe de Auditoría referente al control de rendición de cuentas de los documentos de sueldos correspondiente al mes de noviembre 2024.</t>
  </si>
  <si>
    <t>Informe D.A N° 17/2025.</t>
  </si>
  <si>
    <t>Informe de Auditoría referente al control de rendición de cuentas de los documentos de sueldos correspondiente al mes de diciembre 2024.</t>
  </si>
  <si>
    <t>Informe D.A N° 18/2025.</t>
  </si>
  <si>
    <t>Informe de Auditoría referente al control de rendición de cuentas de los biblioratos conteniendo documentos de gastos del mes de noviembre 2024.</t>
  </si>
  <si>
    <t>Informe D.A N° 19/2025.</t>
  </si>
  <si>
    <t>Informe de compras realizadas por el Jurado de Enjuiciamiento de Magistrados en el mes de diciembre 2024.</t>
  </si>
  <si>
    <t>Informe D.A N° 20/2025.</t>
  </si>
  <si>
    <t>Informe de Auditoría referente al control de rendición de cuentas de los biblioratos conteniendo documentos de gastos del mes de diciembre 2024.</t>
  </si>
  <si>
    <t>Informe D.A N° 21/2025.</t>
  </si>
  <si>
    <t>Informe solicitado por la UOC para la baja de saldos en los C.C. por contratos culminados.</t>
  </si>
  <si>
    <t>Dictamen D.A N° 01/2025.</t>
  </si>
  <si>
    <t>Control de inventario de las deudas contraídas.</t>
  </si>
  <si>
    <t xml:space="preserve">Dictamen D.A N° 02/2025. </t>
  </si>
  <si>
    <t>Control de inventario de las deudas contraídas – Compromisos Financieros no personales 2024- Genuino.</t>
  </si>
  <si>
    <t>Dictamen D.A N° 03/2025.</t>
  </si>
  <si>
    <t>Revisión de las documentaciones contables y los Informes resultantes, correspondientes a la Rendición de Cuentas al 31 de Diciembre del 2024.</t>
  </si>
  <si>
    <t>Dictamen D.A N° 04/2025.</t>
  </si>
  <si>
    <t>Remisión de Dictamen, en el marco de la Auditoría solicitada por la Presidencia según Resolución JEM/DGAL/SG N° 33/2025.</t>
  </si>
  <si>
    <t>ENERO</t>
  </si>
  <si>
    <t>FEBRERO</t>
  </si>
  <si>
    <t>MARZO</t>
  </si>
  <si>
    <t>Recursos Humanos Profesionales (Nombrados y Contratados que posean Títulos Universitarios)</t>
  </si>
  <si>
    <t xml:space="preserve">ENERO </t>
  </si>
  <si>
    <t xml:space="preserve">Publicaciones - 1° Trimestre </t>
  </si>
  <si>
    <t>MATRIZ DE INFORMACIÓN MÍNIMA PARA INFORME DE RENDICIÓN DE CUENTAS AL CIUDADANO - EJERCICIO 2025</t>
  </si>
  <si>
    <t>PRIMER TRIMESTRE 2025</t>
  </si>
  <si>
    <t>Fulgencio Tomas Rocholl</t>
  </si>
  <si>
    <t>7.1 Informe del primer trimestre 2025</t>
  </si>
  <si>
    <t>PRESENTACIÓN DE LOS MIEMBROS DEL COMITÉ DE RENDICIÓN DE CUENTAS AL CIUDADANO (CRCC)</t>
  </si>
  <si>
    <t xml:space="preserve">Alexandra Raquel Díaz </t>
  </si>
  <si>
    <t>Enlace publicación pagina WEB Insitucional</t>
  </si>
  <si>
    <t xml:space="preserve">Primer Trimestre </t>
  </si>
  <si>
    <t xml:space="preserve">https://www.jem.gov.py/acceso-a-la-informacion-2/ </t>
  </si>
  <si>
    <t>Primer trimestre</t>
  </si>
  <si>
    <t>https://www.jem.gov.py/transpariencia-gubernamental/</t>
  </si>
  <si>
    <t xml:space="preserve">enero/febreo/marzo </t>
  </si>
  <si>
    <t>Otros tipos de Auditoría  https://www.jem.gov.py/h-1-informes-de-auditoria-interna/</t>
  </si>
  <si>
    <t>Oficina de Atención a la Ciudadania (Atendidas).</t>
  </si>
  <si>
    <t xml:space="preserve">                 EJECUCIÓN PRESUPUESTARIA DE ENERO - FEBRERO - MARZO</t>
  </si>
  <si>
    <t xml:space="preserve">Plan Operativo Institucional </t>
  </si>
  <si>
    <t xml:space="preserve">Garantizar el cumplimiento de los objetivos y metas, para medir los indicadores por medio de los monitoreos </t>
  </si>
  <si>
    <t>https://www.jem.gov.py/resolucion-jem-dgg-sg-n650-2024-a-color/</t>
  </si>
  <si>
    <t>PND</t>
  </si>
  <si>
    <t xml:space="preserve">Plan Nacional de Desarrollo </t>
  </si>
  <si>
    <t>www.jem.gov.py/wp-content/uploads/2025/03/PEI-2024-2028-aprobado.pdf</t>
  </si>
  <si>
    <t>4. 1 Garantizar el acceso a los derechos humanos  / 4.1.1  Mejorar el acceso y una eficiente administación de la Justicia cn igualdad de oportunidades Pag. 17</t>
  </si>
  <si>
    <t>ODS - PND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</si>
</sst>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4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charset val="134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b/>
      <sz val="11"/>
      <color theme="1"/>
      <name val="Arial"/>
      <family val="2"/>
    </font>
    <font>
      <b/>
      <sz val="14"/>
      <color rgb="FF000000"/>
      <name val="Calibri"/>
      <family val="2"/>
    </font>
    <font>
      <sz val="11"/>
      <color theme="1"/>
      <name val="Cambria"/>
      <family val="1"/>
    </font>
    <font>
      <b/>
      <sz val="12"/>
      <color rgb="FF000000"/>
      <name val="Verdana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Garamond"/>
      <family val="1"/>
    </font>
    <font>
      <sz val="16"/>
      <color theme="1"/>
      <name val="Calibri"/>
      <family val="2"/>
      <scheme val="minor"/>
    </font>
    <font>
      <sz val="12"/>
      <color rgb="FF000000"/>
      <name val="Garamond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E6E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</cellStyleXfs>
  <cellXfs count="340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1" fillId="0" borderId="0" xfId="0" applyFont="1">
      <alignment vertical="center"/>
    </xf>
    <xf numFmtId="0" fontId="11" fillId="3" borderId="4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4" fillId="4" borderId="1" xfId="0" applyFont="1" applyFill="1" applyBorder="1" applyAlignment="1">
      <alignment horizontal="justify" vertical="top" wrapText="1"/>
    </xf>
    <xf numFmtId="0" fontId="11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2" borderId="1" xfId="0" applyFont="1" applyFill="1" applyBorder="1">
      <alignment vertical="center"/>
    </xf>
    <xf numFmtId="0" fontId="15" fillId="2" borderId="1" xfId="0" applyFont="1" applyFill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1" fillId="0" borderId="0" xfId="0" applyFo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8" fillId="3" borderId="0" xfId="0" applyFont="1" applyFill="1" applyProtection="1">
      <alignment vertical="center"/>
      <protection locked="0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>
      <alignment vertical="center"/>
    </xf>
    <xf numFmtId="0" fontId="11" fillId="7" borderId="1" xfId="0" applyFont="1" applyFill="1" applyBorder="1" applyAlignment="1">
      <alignment horizontal="center" vertical="top" wrapText="1"/>
    </xf>
    <xf numFmtId="0" fontId="11" fillId="7" borderId="1" xfId="0" applyFont="1" applyFill="1" applyBorder="1">
      <alignment vertical="center"/>
    </xf>
    <xf numFmtId="0" fontId="12" fillId="7" borderId="1" xfId="0" applyFont="1" applyFill="1" applyBorder="1">
      <alignment vertical="center"/>
    </xf>
    <xf numFmtId="0" fontId="11" fillId="7" borderId="5" xfId="0" applyFont="1" applyFill="1" applyBorder="1">
      <alignment vertical="center"/>
    </xf>
    <xf numFmtId="0" fontId="11" fillId="7" borderId="3" xfId="0" applyFont="1" applyFill="1" applyBorder="1">
      <alignment vertical="center"/>
    </xf>
    <xf numFmtId="0" fontId="13" fillId="7" borderId="11" xfId="0" applyFont="1" applyFill="1" applyBorder="1">
      <alignment vertical="center"/>
    </xf>
    <xf numFmtId="0" fontId="11" fillId="7" borderId="6" xfId="0" applyFont="1" applyFill="1" applyBorder="1">
      <alignment vertical="center"/>
    </xf>
    <xf numFmtId="0" fontId="11" fillId="7" borderId="8" xfId="0" applyFont="1" applyFill="1" applyBorder="1">
      <alignment vertical="center"/>
    </xf>
    <xf numFmtId="0" fontId="11" fillId="7" borderId="7" xfId="0" applyFont="1" applyFill="1" applyBorder="1">
      <alignment vertical="center"/>
    </xf>
    <xf numFmtId="0" fontId="11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164" fontId="23" fillId="0" borderId="0" xfId="4" applyNumberFormat="1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/>
    </xf>
    <xf numFmtId="0" fontId="20" fillId="7" borderId="1" xfId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0" fillId="0" borderId="0" xfId="0" applyAlignment="1"/>
    <xf numFmtId="0" fontId="32" fillId="0" borderId="21" xfId="0" applyFont="1" applyBorder="1" applyAlignment="1">
      <alignment horizontal="center" vertical="center"/>
    </xf>
    <xf numFmtId="0" fontId="29" fillId="0" borderId="9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0" fontId="34" fillId="0" borderId="10" xfId="0" applyFont="1" applyBorder="1" applyAlignment="1">
      <alignment horizontal="center" vertical="center"/>
    </xf>
    <xf numFmtId="0" fontId="32" fillId="10" borderId="20" xfId="0" applyFont="1" applyFill="1" applyBorder="1" applyAlignment="1">
      <alignment horizontal="left" vertical="center" wrapText="1"/>
    </xf>
    <xf numFmtId="0" fontId="24" fillId="10" borderId="16" xfId="0" applyFont="1" applyFill="1" applyBorder="1" applyAlignment="1">
      <alignment horizontal="center" vertical="center"/>
    </xf>
    <xf numFmtId="0" fontId="32" fillId="0" borderId="16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12" fillId="2" borderId="0" xfId="0" applyFont="1" applyFill="1">
      <alignment vertical="center"/>
    </xf>
    <xf numFmtId="0" fontId="35" fillId="0" borderId="0" xfId="0" applyFont="1">
      <alignment vertical="center"/>
    </xf>
    <xf numFmtId="0" fontId="11" fillId="0" borderId="8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2" borderId="1" xfId="5" applyFont="1" applyFill="1" applyBorder="1" applyAlignment="1">
      <alignment vertical="center" wrapText="1"/>
    </xf>
    <xf numFmtId="0" fontId="14" fillId="2" borderId="1" xfId="5" applyFont="1" applyFill="1" applyBorder="1" applyAlignment="1">
      <alignment horizontal="center" vertical="center" wrapText="1"/>
    </xf>
    <xf numFmtId="0" fontId="11" fillId="3" borderId="0" xfId="5" applyFont="1" applyFill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2" borderId="1" xfId="5" applyFont="1" applyFill="1" applyBorder="1" applyAlignment="1" applyProtection="1">
      <alignment horizontal="center" vertical="center" wrapText="1"/>
      <protection locked="0"/>
    </xf>
    <xf numFmtId="0" fontId="14" fillId="2" borderId="1" xfId="5" applyFont="1" applyFill="1" applyBorder="1" applyAlignment="1">
      <alignment horizontal="center" vertical="center"/>
    </xf>
    <xf numFmtId="0" fontId="11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1" fillId="7" borderId="1" xfId="5" applyFont="1" applyFill="1" applyBorder="1" applyAlignment="1">
      <alignment horizontal="center" vertical="center" wrapText="1"/>
    </xf>
    <xf numFmtId="0" fontId="11" fillId="7" borderId="1" xfId="5" applyFont="1" applyFill="1" applyBorder="1" applyAlignment="1">
      <alignment horizontal="center" vertical="center"/>
    </xf>
    <xf numFmtId="0" fontId="14" fillId="7" borderId="1" xfId="5" applyFont="1" applyFill="1" applyBorder="1" applyAlignment="1" applyProtection="1">
      <alignment horizontal="center" vertical="center" wrapText="1"/>
      <protection locked="0"/>
    </xf>
    <xf numFmtId="0" fontId="20" fillId="7" borderId="1" xfId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7" borderId="2" xfId="0" applyFont="1" applyFill="1" applyBorder="1">
      <alignment vertical="center"/>
    </xf>
    <xf numFmtId="0" fontId="11" fillId="7" borderId="1" xfId="5" applyFont="1" applyFill="1" applyBorder="1" applyAlignment="1">
      <alignment horizontal="center" vertical="center" wrapText="1"/>
    </xf>
    <xf numFmtId="0" fontId="11" fillId="7" borderId="3" xfId="5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vertical="center"/>
    </xf>
    <xf numFmtId="0" fontId="11" fillId="7" borderId="10" xfId="0" applyFont="1" applyFill="1" applyBorder="1" applyAlignment="1">
      <alignment vertical="center"/>
    </xf>
    <xf numFmtId="0" fontId="31" fillId="0" borderId="1" xfId="0" applyFont="1" applyBorder="1" applyAlignment="1"/>
    <xf numFmtId="0" fontId="31" fillId="0" borderId="1" xfId="0" applyFont="1" applyBorder="1" applyAlignment="1">
      <alignment horizontal="center" vertical="center"/>
    </xf>
    <xf numFmtId="0" fontId="14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0" fillId="8" borderId="0" xfId="0" applyFill="1">
      <alignment vertical="center"/>
    </xf>
    <xf numFmtId="0" fontId="39" fillId="8" borderId="0" xfId="0" applyFont="1" applyFill="1">
      <alignment vertical="center"/>
    </xf>
    <xf numFmtId="0" fontId="0" fillId="8" borderId="0" xfId="0" applyFill="1" applyAlignment="1"/>
    <xf numFmtId="0" fontId="20" fillId="0" borderId="0" xfId="1">
      <alignment vertical="center"/>
    </xf>
    <xf numFmtId="14" fontId="31" fillId="0" borderId="0" xfId="0" applyNumberFormat="1" applyFont="1">
      <alignment vertical="center"/>
    </xf>
    <xf numFmtId="0" fontId="40" fillId="0" borderId="0" xfId="0" applyFont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1" fillId="0" borderId="0" xfId="0" applyFont="1" applyBorder="1" applyAlignment="1">
      <alignment horizontal="center" vertical="center" wrapText="1"/>
    </xf>
    <xf numFmtId="164" fontId="31" fillId="0" borderId="0" xfId="4" applyNumberFormat="1" applyFont="1" applyBorder="1" applyAlignment="1">
      <alignment vertical="center" wrapText="1"/>
    </xf>
    <xf numFmtId="0" fontId="38" fillId="0" borderId="12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right" vertical="center" wrapText="1"/>
    </xf>
    <xf numFmtId="0" fontId="37" fillId="0" borderId="12" xfId="0" applyFont="1" applyBorder="1" applyAlignment="1">
      <alignment horizontal="right" vertical="center" wrapText="1"/>
    </xf>
    <xf numFmtId="0" fontId="26" fillId="0" borderId="12" xfId="0" applyFont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 vertical="center"/>
    </xf>
    <xf numFmtId="0" fontId="33" fillId="0" borderId="9" xfId="0" applyFont="1" applyBorder="1" applyAlignment="1">
      <alignment horizontal="center" vertical="center"/>
    </xf>
    <xf numFmtId="0" fontId="29" fillId="0" borderId="2" xfId="0" applyFont="1" applyBorder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42" fillId="0" borderId="21" xfId="0" applyFont="1" applyBorder="1">
      <alignment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6" xfId="0" applyFont="1" applyFill="1" applyBorder="1" applyAlignment="1">
      <alignment horizontal="center" vertical="center"/>
    </xf>
    <xf numFmtId="0" fontId="42" fillId="0" borderId="0" xfId="0" applyFont="1" applyBorder="1">
      <alignment vertical="center"/>
    </xf>
    <xf numFmtId="3" fontId="43" fillId="0" borderId="0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wrapText="1"/>
    </xf>
    <xf numFmtId="164" fontId="0" fillId="0" borderId="1" xfId="4" applyNumberFormat="1" applyFont="1" applyBorder="1"/>
    <xf numFmtId="3" fontId="31" fillId="0" borderId="1" xfId="0" applyNumberFormat="1" applyFont="1" applyBorder="1" applyAlignment="1"/>
    <xf numFmtId="3" fontId="0" fillId="0" borderId="1" xfId="0" applyNumberFormat="1" applyBorder="1" applyAlignment="1">
      <alignment horizontal="center" vertical="center"/>
    </xf>
    <xf numFmtId="0" fontId="11" fillId="0" borderId="0" xfId="0" applyFont="1" applyBorder="1">
      <alignment vertical="center"/>
    </xf>
    <xf numFmtId="0" fontId="11" fillId="3" borderId="0" xfId="0" applyFont="1" applyFill="1" applyBorder="1">
      <alignment vertical="center"/>
    </xf>
    <xf numFmtId="15" fontId="11" fillId="3" borderId="0" xfId="0" applyNumberFormat="1" applyFont="1" applyFill="1" applyBorder="1">
      <alignment vertical="center"/>
    </xf>
    <xf numFmtId="0" fontId="44" fillId="3" borderId="0" xfId="0" applyFont="1" applyFill="1" applyBorder="1" applyAlignment="1">
      <alignment vertical="center"/>
    </xf>
    <xf numFmtId="0" fontId="20" fillId="3" borderId="0" xfId="1" applyFill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19" fillId="3" borderId="0" xfId="0" applyFont="1" applyFill="1" applyBorder="1">
      <alignment vertical="center"/>
    </xf>
    <xf numFmtId="0" fontId="30" fillId="3" borderId="0" xfId="0" applyFont="1" applyFill="1" applyBorder="1">
      <alignment vertical="center"/>
    </xf>
    <xf numFmtId="0" fontId="13" fillId="3" borderId="0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vertical="center"/>
    </xf>
    <xf numFmtId="0" fontId="28" fillId="3" borderId="0" xfId="0" applyFont="1" applyFill="1" applyBorder="1" applyAlignment="1">
      <alignment vertical="center" wrapText="1"/>
    </xf>
    <xf numFmtId="0" fontId="8" fillId="3" borderId="0" xfId="0" applyFont="1" applyFill="1" applyBorder="1">
      <alignment vertical="center"/>
    </xf>
    <xf numFmtId="0" fontId="14" fillId="0" borderId="24" xfId="0" applyFont="1" applyBorder="1" applyAlignment="1">
      <alignment vertical="center" wrapText="1"/>
    </xf>
    <xf numFmtId="0" fontId="0" fillId="3" borderId="0" xfId="0" applyFill="1" applyBorder="1" applyAlignment="1"/>
    <xf numFmtId="0" fontId="32" fillId="3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/>
    </xf>
    <xf numFmtId="0" fontId="32" fillId="9" borderId="16" xfId="0" applyFont="1" applyFill="1" applyBorder="1" applyAlignment="1">
      <alignment horizontal="center" vertical="center"/>
    </xf>
    <xf numFmtId="0" fontId="32" fillId="9" borderId="19" xfId="0" applyFont="1" applyFill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3" fontId="48" fillId="0" borderId="19" xfId="0" applyNumberFormat="1" applyFont="1" applyBorder="1" applyAlignment="1">
      <alignment horizontal="center" vertical="center"/>
    </xf>
    <xf numFmtId="3" fontId="48" fillId="0" borderId="26" xfId="0" applyNumberFormat="1" applyFont="1" applyBorder="1" applyAlignment="1">
      <alignment horizontal="center" vertical="center"/>
    </xf>
    <xf numFmtId="0" fontId="20" fillId="7" borderId="1" xfId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7" borderId="2" xfId="0" applyFont="1" applyFill="1" applyBorder="1" applyAlignment="1">
      <alignment vertical="center" wrapText="1"/>
    </xf>
    <xf numFmtId="0" fontId="11" fillId="7" borderId="3" xfId="0" applyFont="1" applyFill="1" applyBorder="1" applyAlignment="1">
      <alignment vertical="center" wrapText="1"/>
    </xf>
    <xf numFmtId="0" fontId="20" fillId="7" borderId="1" xfId="1" applyFill="1" applyBorder="1" applyAlignment="1">
      <alignment vertical="center" wrapText="1"/>
    </xf>
    <xf numFmtId="0" fontId="41" fillId="13" borderId="20" xfId="0" applyFont="1" applyFill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 wrapText="1"/>
    </xf>
    <xf numFmtId="0" fontId="24" fillId="14" borderId="8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41" fillId="13" borderId="15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/>
    </xf>
    <xf numFmtId="0" fontId="28" fillId="9" borderId="20" xfId="0" applyFont="1" applyFill="1" applyBorder="1" applyAlignment="1">
      <alignment horizontal="center" vertical="center"/>
    </xf>
    <xf numFmtId="0" fontId="28" fillId="9" borderId="19" xfId="0" applyFont="1" applyFill="1" applyBorder="1" applyAlignment="1">
      <alignment horizontal="center" vertical="center"/>
    </xf>
    <xf numFmtId="0" fontId="32" fillId="9" borderId="20" xfId="0" applyFont="1" applyFill="1" applyBorder="1" applyAlignment="1">
      <alignment horizontal="center" vertical="center" wrapText="1"/>
    </xf>
    <xf numFmtId="0" fontId="32" fillId="9" borderId="19" xfId="0" applyFont="1" applyFill="1" applyBorder="1" applyAlignment="1">
      <alignment horizontal="center" vertical="center" wrapText="1"/>
    </xf>
    <xf numFmtId="0" fontId="28" fillId="9" borderId="22" xfId="0" applyFont="1" applyFill="1" applyBorder="1" applyAlignment="1">
      <alignment horizontal="center" vertical="center"/>
    </xf>
    <xf numFmtId="0" fontId="28" fillId="9" borderId="23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 wrapText="1"/>
    </xf>
    <xf numFmtId="0" fontId="11" fillId="7" borderId="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2" xfId="5" applyFont="1" applyFill="1" applyBorder="1" applyAlignment="1">
      <alignment horizontal="center" vertical="center" wrapText="1"/>
    </xf>
    <xf numFmtId="0" fontId="11" fillId="7" borderId="3" xfId="5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1" fillId="7" borderId="1" xfId="5" applyFont="1" applyFill="1" applyBorder="1" applyAlignment="1">
      <alignment horizontal="center" vertical="center"/>
    </xf>
    <xf numFmtId="0" fontId="14" fillId="7" borderId="1" xfId="5" applyFont="1" applyFill="1" applyBorder="1" applyAlignment="1">
      <alignment horizontal="center" vertical="center"/>
    </xf>
    <xf numFmtId="0" fontId="18" fillId="6" borderId="2" xfId="5" applyFont="1" applyFill="1" applyBorder="1" applyAlignment="1" applyProtection="1">
      <alignment horizontal="center" vertical="center"/>
      <protection locked="0"/>
    </xf>
    <xf numFmtId="0" fontId="18" fillId="6" borderId="5" xfId="5" applyFont="1" applyFill="1" applyBorder="1" applyAlignment="1" applyProtection="1">
      <alignment horizontal="center" vertical="center"/>
      <protection locked="0"/>
    </xf>
    <xf numFmtId="0" fontId="18" fillId="6" borderId="3" xfId="5" applyFont="1" applyFill="1" applyBorder="1" applyAlignment="1" applyProtection="1">
      <alignment horizontal="center" vertical="center"/>
      <protection locked="0"/>
    </xf>
    <xf numFmtId="0" fontId="20" fillId="7" borderId="2" xfId="1" applyFill="1" applyBorder="1" applyAlignment="1" applyProtection="1">
      <alignment horizontal="center" vertical="center"/>
      <protection locked="0"/>
    </xf>
    <xf numFmtId="0" fontId="14" fillId="7" borderId="3" xfId="5" applyFont="1" applyFill="1" applyBorder="1" applyAlignment="1" applyProtection="1">
      <alignment horizontal="center" vertical="center"/>
      <protection locked="0"/>
    </xf>
    <xf numFmtId="0" fontId="14" fillId="7" borderId="2" xfId="5" applyFont="1" applyFill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>
      <alignment horizontal="center" vertical="center" wrapText="1"/>
    </xf>
    <xf numFmtId="0" fontId="11" fillId="7" borderId="1" xfId="5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2" borderId="2" xfId="5" applyFont="1" applyFill="1" applyBorder="1" applyAlignment="1" applyProtection="1">
      <alignment horizontal="center" vertical="center"/>
      <protection locked="0"/>
    </xf>
    <xf numFmtId="0" fontId="14" fillId="2" borderId="3" xfId="5" applyFont="1" applyFill="1" applyBorder="1" applyAlignment="1" applyProtection="1">
      <alignment horizontal="center" vertical="center"/>
      <protection locked="0"/>
    </xf>
    <xf numFmtId="0" fontId="16" fillId="6" borderId="9" xfId="5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top" wrapText="1"/>
    </xf>
    <xf numFmtId="0" fontId="20" fillId="7" borderId="1" xfId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4" fillId="2" borderId="1" xfId="5" applyFont="1" applyFill="1" applyBorder="1" applyAlignment="1">
      <alignment horizontal="center" vertical="center" wrapText="1"/>
    </xf>
    <xf numFmtId="0" fontId="20" fillId="7" borderId="5" xfId="1" applyFill="1" applyBorder="1" applyAlignment="1" applyProtection="1">
      <alignment horizontal="center" vertical="center"/>
      <protection locked="0"/>
    </xf>
    <xf numFmtId="0" fontId="20" fillId="7" borderId="3" xfId="1" applyFill="1" applyBorder="1" applyAlignment="1" applyProtection="1">
      <alignment horizontal="center" vertical="center"/>
      <protection locked="0"/>
    </xf>
    <xf numFmtId="0" fontId="20" fillId="7" borderId="2" xfId="1" applyFill="1" applyBorder="1" applyAlignment="1" applyProtection="1">
      <alignment horizontal="center" vertical="center" wrapText="1"/>
      <protection locked="0"/>
    </xf>
    <xf numFmtId="0" fontId="20" fillId="7" borderId="5" xfId="1" applyFill="1" applyBorder="1" applyAlignment="1" applyProtection="1">
      <alignment horizontal="center" vertical="center" wrapText="1"/>
      <protection locked="0"/>
    </xf>
    <xf numFmtId="0" fontId="20" fillId="7" borderId="3" xfId="1" applyFill="1" applyBorder="1" applyAlignment="1" applyProtection="1">
      <alignment horizontal="center" vertical="center" wrapText="1"/>
      <protection locked="0"/>
    </xf>
    <xf numFmtId="0" fontId="14" fillId="2" borderId="2" xfId="5" applyFont="1" applyFill="1" applyBorder="1" applyAlignment="1">
      <alignment horizontal="center" vertical="center" wrapText="1"/>
    </xf>
    <xf numFmtId="0" fontId="14" fillId="2" borderId="3" xfId="5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top" wrapText="1"/>
    </xf>
    <xf numFmtId="0" fontId="14" fillId="4" borderId="3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2" fillId="7" borderId="2" xfId="7" applyFont="1" applyFill="1" applyBorder="1" applyAlignment="1">
      <alignment horizontal="center" vertical="top" wrapText="1"/>
    </xf>
    <xf numFmtId="0" fontId="12" fillId="7" borderId="3" xfId="7" applyFont="1" applyFill="1" applyBorder="1" applyAlignment="1">
      <alignment horizontal="center" vertical="top" wrapText="1"/>
    </xf>
    <xf numFmtId="0" fontId="12" fillId="12" borderId="2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2" fillId="7" borderId="2" xfId="2" applyFont="1" applyFill="1" applyBorder="1" applyAlignment="1">
      <alignment horizontal="center" vertical="top" wrapText="1"/>
    </xf>
    <xf numFmtId="0" fontId="12" fillId="7" borderId="3" xfId="2" applyFont="1" applyFill="1" applyBorder="1" applyAlignment="1">
      <alignment horizontal="center" vertical="top" wrapText="1"/>
    </xf>
    <xf numFmtId="0" fontId="12" fillId="7" borderId="2" xfId="0" applyFont="1" applyFill="1" applyBorder="1" applyAlignment="1">
      <alignment horizontal="center" vertical="top" wrapText="1"/>
    </xf>
    <xf numFmtId="0" fontId="12" fillId="7" borderId="3" xfId="0" applyFont="1" applyFill="1" applyBorder="1" applyAlignment="1">
      <alignment horizontal="center" vertical="top" wrapText="1"/>
    </xf>
    <xf numFmtId="0" fontId="13" fillId="12" borderId="2" xfId="0" applyFont="1" applyFill="1" applyBorder="1" applyAlignment="1">
      <alignment horizontal="center" vertical="center"/>
    </xf>
    <xf numFmtId="0" fontId="13" fillId="12" borderId="3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4" fillId="2" borderId="5" xfId="5" applyFont="1" applyFill="1" applyBorder="1" applyAlignment="1" applyProtection="1">
      <alignment horizontal="center" vertical="center"/>
      <protection locked="0"/>
    </xf>
    <xf numFmtId="0" fontId="17" fillId="7" borderId="2" xfId="5" applyFont="1" applyFill="1" applyBorder="1" applyAlignment="1" applyProtection="1">
      <alignment horizontal="center" vertical="center"/>
      <protection locked="0"/>
    </xf>
    <xf numFmtId="0" fontId="17" fillId="7" borderId="3" xfId="5" applyFont="1" applyFill="1" applyBorder="1" applyAlignment="1" applyProtection="1">
      <alignment horizontal="center" vertical="center"/>
      <protection locked="0"/>
    </xf>
    <xf numFmtId="0" fontId="16" fillId="6" borderId="1" xfId="5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right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1" fillId="12" borderId="3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20" fillId="7" borderId="1" xfId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12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1" fillId="7" borderId="2" xfId="5" applyFont="1" applyFill="1" applyBorder="1" applyAlignment="1" applyProtection="1">
      <alignment horizontal="center" vertical="center"/>
      <protection locked="0"/>
    </xf>
    <xf numFmtId="0" fontId="11" fillId="7" borderId="3" xfId="5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>
      <alignment horizontal="center" vertical="center" wrapText="1"/>
    </xf>
    <xf numFmtId="0" fontId="14" fillId="7" borderId="2" xfId="5" applyFont="1" applyFill="1" applyBorder="1" applyAlignment="1">
      <alignment horizontal="center" vertical="center" wrapText="1"/>
    </xf>
    <xf numFmtId="0" fontId="14" fillId="7" borderId="3" xfId="5" applyFont="1" applyFill="1" applyBorder="1" applyAlignment="1">
      <alignment horizontal="center" vertical="center" wrapText="1"/>
    </xf>
    <xf numFmtId="0" fontId="14" fillId="7" borderId="1" xfId="5" applyFont="1" applyFill="1" applyBorder="1" applyAlignment="1">
      <alignment horizontal="center" vertical="center" wrapText="1"/>
    </xf>
    <xf numFmtId="9" fontId="14" fillId="7" borderId="2" xfId="0" applyNumberFormat="1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top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6" fillId="11" borderId="2" xfId="5" applyFont="1" applyFill="1" applyBorder="1" applyAlignment="1" applyProtection="1">
      <alignment horizontal="center" vertical="center"/>
      <protection locked="0"/>
    </xf>
    <xf numFmtId="0" fontId="36" fillId="11" borderId="5" xfId="5" applyFont="1" applyFill="1" applyBorder="1" applyAlignment="1" applyProtection="1">
      <alignment horizontal="center" vertical="center"/>
      <protection locked="0"/>
    </xf>
    <xf numFmtId="0" fontId="36" fillId="11" borderId="3" xfId="5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20" fillId="7" borderId="2" xfId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3" fontId="45" fillId="0" borderId="6" xfId="0" applyNumberFormat="1" applyFont="1" applyBorder="1" applyAlignment="1">
      <alignment horizontal="center" vertical="center"/>
    </xf>
    <xf numFmtId="3" fontId="45" fillId="0" borderId="8" xfId="0" applyNumberFormat="1" applyFont="1" applyBorder="1" applyAlignment="1">
      <alignment horizontal="center" vertical="center"/>
    </xf>
    <xf numFmtId="3" fontId="45" fillId="0" borderId="7" xfId="0" applyNumberFormat="1" applyFont="1" applyBorder="1" applyAlignment="1">
      <alignment horizontal="center" vertical="center"/>
    </xf>
    <xf numFmtId="3" fontId="45" fillId="0" borderId="12" xfId="0" applyNumberFormat="1" applyFont="1" applyBorder="1" applyAlignment="1">
      <alignment horizontal="center" vertical="center"/>
    </xf>
    <xf numFmtId="3" fontId="45" fillId="0" borderId="0" xfId="0" applyNumberFormat="1" applyFont="1" applyBorder="1" applyAlignment="1">
      <alignment horizontal="center" vertical="center"/>
    </xf>
    <xf numFmtId="3" fontId="45" fillId="0" borderId="13" xfId="0" applyNumberFormat="1" applyFont="1" applyBorder="1" applyAlignment="1">
      <alignment horizontal="center" vertical="center"/>
    </xf>
    <xf numFmtId="3" fontId="45" fillId="0" borderId="11" xfId="0" applyNumberFormat="1" applyFont="1" applyBorder="1" applyAlignment="1">
      <alignment horizontal="center" vertical="center"/>
    </xf>
    <xf numFmtId="3" fontId="45" fillId="0" borderId="4" xfId="0" applyNumberFormat="1" applyFont="1" applyBorder="1" applyAlignment="1">
      <alignment horizontal="center" vertical="center"/>
    </xf>
    <xf numFmtId="3" fontId="45" fillId="0" borderId="14" xfId="0" applyNumberFormat="1" applyFont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20" fillId="3" borderId="8" xfId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2" fillId="4" borderId="2" xfId="5" applyFont="1" applyFill="1" applyBorder="1" applyAlignment="1">
      <alignment horizontal="center" vertical="center"/>
    </xf>
    <xf numFmtId="0" fontId="12" fillId="4" borderId="5" xfId="5" applyFont="1" applyFill="1" applyBorder="1" applyAlignment="1">
      <alignment horizontal="center" vertical="center"/>
    </xf>
    <xf numFmtId="0" fontId="12" fillId="4" borderId="3" xfId="5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vertical="center" wrapText="1"/>
    </xf>
    <xf numFmtId="0" fontId="11" fillId="7" borderId="3" xfId="0" applyFont="1" applyFill="1" applyBorder="1" applyAlignment="1">
      <alignment vertical="center" wrapText="1"/>
    </xf>
  </cellXfs>
  <cellStyles count="8">
    <cellStyle name="Hipervínculo" xfId="1" builtinId="8"/>
    <cellStyle name="Millares" xfId="4" builtinId="3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3º</a:t>
            </a:r>
            <a:r>
              <a:rPr lang="es-ES" baseline="0">
                <a:latin typeface="Arial Black" panose="020B0A04020102020204" pitchFamily="34" charset="0"/>
              </a:rPr>
              <a:t> Trimestre/2024</a:t>
            </a:r>
            <a:endParaRPr lang="es-ES">
              <a:latin typeface="Arial Black" panose="020B0A04020102020204" pitchFamily="34" charset="0"/>
            </a:endParaRPr>
          </a:p>
        </c:rich>
      </c:tx>
      <c:layout>
        <c:manualLayout>
          <c:xMode val="edge"/>
          <c:yMode val="edge"/>
          <c:x val="0.24258547749905277"/>
          <c:y val="2.893308673129401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58579392"/>
        <c:axId val="258829968"/>
      </c:barChart>
      <c:catAx>
        <c:axId val="2585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8829968"/>
        <c:crosses val="autoZero"/>
        <c:auto val="1"/>
        <c:lblAlgn val="ctr"/>
        <c:lblOffset val="100"/>
        <c:noMultiLvlLbl val="0"/>
      </c:catAx>
      <c:valAx>
        <c:axId val="25882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857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 paperSize="300" orientation="portrait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EJECUCIÓN PRESUPUESTARIA DESDE EL 01/01 AL 31/03 DE 2025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/>
                </a:pPr>
                <a:endParaRPr lang="es-PY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'[1]GRAFICO DE EJECUCIÓN'!$B$2:$B$4</c:f>
              <c:strCache>
                <c:ptCount val="3"/>
                <c:pt idx="0">
                  <c:v>Presupuesto Vigente</c:v>
                </c:pt>
                <c:pt idx="1">
                  <c:v> Obligado </c:v>
                </c:pt>
                <c:pt idx="2">
                  <c:v>Saldos</c:v>
                </c:pt>
              </c:strCache>
            </c:strRef>
          </c:cat>
          <c:val>
            <c:numRef>
              <c:f>'[1]GRAFICO DE EJECUCIÓN'!$C$2:$C$4</c:f>
              <c:numCache>
                <c:formatCode>General</c:formatCode>
                <c:ptCount val="3"/>
                <c:pt idx="0">
                  <c:v>44148556611</c:v>
                </c:pt>
                <c:pt idx="1">
                  <c:v>9748448012</c:v>
                </c:pt>
                <c:pt idx="2">
                  <c:v>34400108599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9272176"/>
        <c:axId val="258676648"/>
      </c:barChart>
      <c:catAx>
        <c:axId val="25927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58676648"/>
        <c:crosses val="autoZero"/>
        <c:auto val="1"/>
        <c:lblAlgn val="ctr"/>
        <c:lblOffset val="100"/>
        <c:noMultiLvlLbl val="0"/>
      </c:catAx>
      <c:valAx>
        <c:axId val="258676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27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300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1.xml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chart" Target="../charts/chart2.xml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446525</xdr:colOff>
      <xdr:row>225</xdr:row>
      <xdr:rowOff>28574</xdr:rowOff>
    </xdr:from>
    <xdr:to>
      <xdr:col>4</xdr:col>
      <xdr:colOff>266700</xdr:colOff>
      <xdr:row>225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>
    <xdr:from>
      <xdr:col>0</xdr:col>
      <xdr:colOff>723900</xdr:colOff>
      <xdr:row>370</xdr:row>
      <xdr:rowOff>85725</xdr:rowOff>
    </xdr:from>
    <xdr:to>
      <xdr:col>3</xdr:col>
      <xdr:colOff>266700</xdr:colOff>
      <xdr:row>384</xdr:row>
      <xdr:rowOff>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304800</xdr:colOff>
      <xdr:row>453</xdr:row>
      <xdr:rowOff>114300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304800</xdr:colOff>
      <xdr:row>453</xdr:row>
      <xdr:rowOff>114300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104</xdr:row>
      <xdr:rowOff>21981</xdr:rowOff>
    </xdr:from>
    <xdr:to>
      <xdr:col>7</xdr:col>
      <xdr:colOff>7326</xdr:colOff>
      <xdr:row>112</xdr:row>
      <xdr:rowOff>593482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24" t="30132" r="33045" b="17012"/>
        <a:stretch/>
      </xdr:blipFill>
      <xdr:spPr>
        <a:xfrm>
          <a:off x="0" y="23709923"/>
          <a:ext cx="11854961" cy="5436578"/>
        </a:xfrm>
        <a:prstGeom prst="rect">
          <a:avLst/>
        </a:prstGeom>
      </xdr:spPr>
    </xdr:pic>
    <xdr:clientData/>
  </xdr:twoCellAnchor>
  <xdr:twoCellAnchor>
    <xdr:from>
      <xdr:col>2</xdr:col>
      <xdr:colOff>1685925</xdr:colOff>
      <xdr:row>200</xdr:row>
      <xdr:rowOff>66675</xdr:rowOff>
    </xdr:from>
    <xdr:to>
      <xdr:col>5</xdr:col>
      <xdr:colOff>1414670</xdr:colOff>
      <xdr:row>212</xdr:row>
      <xdr:rowOff>180975</xdr:rowOff>
    </xdr:to>
    <xdr:graphicFrame macro="">
      <xdr:nvGraphicFramePr>
        <xdr:cNvPr id="16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390525</xdr:colOff>
      <xdr:row>321</xdr:row>
      <xdr:rowOff>104774</xdr:rowOff>
    </xdr:from>
    <xdr:to>
      <xdr:col>6</xdr:col>
      <xdr:colOff>342901</xdr:colOff>
      <xdr:row>344</xdr:row>
      <xdr:rowOff>76200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472" t="25577" r="25824" b="14959"/>
        <a:stretch/>
      </xdr:blipFill>
      <xdr:spPr>
        <a:xfrm>
          <a:off x="1657350" y="95049974"/>
          <a:ext cx="8905876" cy="613410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349</xdr:row>
      <xdr:rowOff>9525</xdr:rowOff>
    </xdr:from>
    <xdr:to>
      <xdr:col>5</xdr:col>
      <xdr:colOff>762001</xdr:colOff>
      <xdr:row>375</xdr:row>
      <xdr:rowOff>57150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531" t="27040" r="57078" b="12396"/>
        <a:stretch/>
      </xdr:blipFill>
      <xdr:spPr>
        <a:xfrm>
          <a:off x="1762125" y="101498400"/>
          <a:ext cx="7477126" cy="622935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451</xdr:row>
      <xdr:rowOff>47625</xdr:rowOff>
    </xdr:from>
    <xdr:to>
      <xdr:col>5</xdr:col>
      <xdr:colOff>266700</xdr:colOff>
      <xdr:row>486</xdr:row>
      <xdr:rowOff>104774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504" t="15558" r="31711" b="9341"/>
        <a:stretch/>
      </xdr:blipFill>
      <xdr:spPr>
        <a:xfrm>
          <a:off x="2200275" y="125672850"/>
          <a:ext cx="6543675" cy="71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487</xdr:row>
      <xdr:rowOff>66675</xdr:rowOff>
    </xdr:from>
    <xdr:to>
      <xdr:col>5</xdr:col>
      <xdr:colOff>485776</xdr:colOff>
      <xdr:row>527</xdr:row>
      <xdr:rowOff>38100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244" t="16390" r="32596" b="7581"/>
        <a:stretch/>
      </xdr:blipFill>
      <xdr:spPr>
        <a:xfrm>
          <a:off x="2533650" y="132997575"/>
          <a:ext cx="6429376" cy="7591425"/>
        </a:xfrm>
        <a:prstGeom prst="rect">
          <a:avLst/>
        </a:prstGeom>
      </xdr:spPr>
    </xdr:pic>
    <xdr:clientData/>
  </xdr:twoCellAnchor>
  <xdr:twoCellAnchor editAs="oneCell">
    <xdr:from>
      <xdr:col>1</xdr:col>
      <xdr:colOff>1676399</xdr:colOff>
      <xdr:row>528</xdr:row>
      <xdr:rowOff>9525</xdr:rowOff>
    </xdr:from>
    <xdr:to>
      <xdr:col>5</xdr:col>
      <xdr:colOff>1190625</xdr:colOff>
      <xdr:row>567</xdr:row>
      <xdr:rowOff>180975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556" t="15743" r="30668" b="6933"/>
        <a:stretch/>
      </xdr:blipFill>
      <xdr:spPr>
        <a:xfrm>
          <a:off x="2943224" y="140646150"/>
          <a:ext cx="6724651" cy="76009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569</xdr:row>
      <xdr:rowOff>47626</xdr:rowOff>
    </xdr:from>
    <xdr:to>
      <xdr:col>5</xdr:col>
      <xdr:colOff>1238250</xdr:colOff>
      <xdr:row>592</xdr:row>
      <xdr:rowOff>47625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1254" t="17502" r="31033" b="39900"/>
        <a:stretch/>
      </xdr:blipFill>
      <xdr:spPr>
        <a:xfrm>
          <a:off x="2819400" y="148599526"/>
          <a:ext cx="6896100" cy="438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1095376</xdr:colOff>
      <xdr:row>76</xdr:row>
      <xdr:rowOff>171047</xdr:rowOff>
    </xdr:from>
    <xdr:to>
      <xdr:col>5</xdr:col>
      <xdr:colOff>457200</xdr:colOff>
      <xdr:row>91</xdr:row>
      <xdr:rowOff>152401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13" t="3241" r="1497" b="18323"/>
        <a:stretch/>
      </xdr:blipFill>
      <xdr:spPr>
        <a:xfrm>
          <a:off x="2362201" y="17992322"/>
          <a:ext cx="6572249" cy="29531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PRIMER%20TRIMESTRE/DGA%20DMINIST%20%20FINANZAS/PRIMER%20INFORME%20TRIMESTRA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PRIEVAZ"/>
      <sheetName val="GRAFICO DE EJECUCIÓN"/>
      <sheetName val="GRAFICO PRIEVAZ 12"/>
      <sheetName val="UOC CONTRATOS"/>
    </sheetNames>
    <sheetDataSet>
      <sheetData sheetId="0">
        <row r="73">
          <cell r="D73">
            <v>44148556611</v>
          </cell>
          <cell r="E73">
            <v>9748448012</v>
          </cell>
          <cell r="F73">
            <v>34400108599</v>
          </cell>
        </row>
      </sheetData>
      <sheetData sheetId="1"/>
      <sheetData sheetId="2">
        <row r="2">
          <cell r="B2" t="str">
            <v>Presupuesto Vigente</v>
          </cell>
          <cell r="C2">
            <v>44148556611</v>
          </cell>
        </row>
        <row r="3">
          <cell r="B3" t="str">
            <v xml:space="preserve"> Obligado </v>
          </cell>
          <cell r="C3">
            <v>9748448012</v>
          </cell>
        </row>
        <row r="4">
          <cell r="B4" t="str">
            <v>Saldos</v>
          </cell>
          <cell r="C4">
            <v>34400108599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atos-rendicion.contraloria.gov.py/datos-abiertos/" TargetMode="External"/><Relationship Id="rId13" Type="http://schemas.openxmlformats.org/officeDocument/2006/relationships/hyperlink" Target="https://www.jem.gov.py/transpariencia-gubernamental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jem.gov.py/" TargetMode="External"/><Relationship Id="rId7" Type="http://schemas.openxmlformats.org/officeDocument/2006/relationships/hyperlink" Target="https://acortar.link/mFFyfz" TargetMode="External"/><Relationship Id="rId12" Type="http://schemas.openxmlformats.org/officeDocument/2006/relationships/hyperlink" Target="https://www.jem.gov.py/acceso-a-la-informacion-2/" TargetMode="External"/><Relationship Id="rId17" Type="http://schemas.openxmlformats.org/officeDocument/2006/relationships/hyperlink" Target="https://www.jem.gov.py/resolucion-jem-dgg-sg-n650-2024-a-color/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www.jem.gov.py/plan-estrategico-institucional/" TargetMode="Externa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acortar.link/mFFyfz" TargetMode="External"/><Relationship Id="rId11" Type="http://schemas.openxmlformats.org/officeDocument/2006/relationships/hyperlink" Target="https://www.jem.gov.py/marzo-2025/" TargetMode="External"/><Relationship Id="rId5" Type="http://schemas.openxmlformats.org/officeDocument/2006/relationships/hyperlink" Target="https://acortar.link/mFFyfz" TargetMode="External"/><Relationship Id="rId15" Type="http://schemas.openxmlformats.org/officeDocument/2006/relationships/hyperlink" Target="https://acortar.link/qVf8kp" TargetMode="External"/><Relationship Id="rId10" Type="http://schemas.openxmlformats.org/officeDocument/2006/relationships/hyperlink" Target="https://www.jem.gov.py/enero-2025/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www.jem.gov.py/febrero-2025/" TargetMode="External"/><Relationship Id="rId14" Type="http://schemas.openxmlformats.org/officeDocument/2006/relationships/hyperlink" Target="http://www.jem.gov.py/wp-content/uploads/2025/03/PEI-2024-2028-aprobad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64"/>
  <sheetViews>
    <sheetView tabSelected="1" zoomScale="115" zoomScaleNormal="115" workbookViewId="0">
      <selection activeCell="H191" sqref="H191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11.42578125" style="2"/>
  </cols>
  <sheetData>
    <row r="5" spans="1:8">
      <c r="B5" s="239" t="s">
        <v>224</v>
      </c>
      <c r="C5" s="239"/>
      <c r="D5" s="239"/>
      <c r="E5" s="239"/>
      <c r="F5" s="239"/>
    </row>
    <row r="6" spans="1:8">
      <c r="B6" s="239"/>
      <c r="C6" s="239"/>
      <c r="D6" s="239"/>
      <c r="E6" s="239"/>
      <c r="F6" s="239"/>
    </row>
    <row r="7" spans="1:8">
      <c r="B7" s="239"/>
      <c r="C7" s="239"/>
      <c r="D7" s="239"/>
      <c r="E7" s="239"/>
      <c r="F7" s="239"/>
    </row>
    <row r="9" spans="1:8" ht="23.25">
      <c r="A9" s="246" t="s">
        <v>327</v>
      </c>
      <c r="B9" s="246"/>
      <c r="C9" s="246"/>
      <c r="D9" s="246"/>
      <c r="E9" s="246"/>
      <c r="F9" s="246"/>
      <c r="G9" s="246"/>
      <c r="H9" s="1"/>
    </row>
    <row r="10" spans="1:8" ht="19.5">
      <c r="A10" s="246"/>
      <c r="B10" s="246"/>
      <c r="C10" s="246"/>
      <c r="D10" s="246"/>
      <c r="E10" s="246"/>
      <c r="F10" s="246"/>
      <c r="G10" s="246"/>
      <c r="H10" s="3"/>
    </row>
    <row r="11" spans="1:8" ht="18.75">
      <c r="A11" s="247" t="s">
        <v>0</v>
      </c>
      <c r="B11" s="248"/>
      <c r="C11" s="248"/>
      <c r="D11" s="248"/>
      <c r="E11" s="248"/>
      <c r="F11" s="248"/>
      <c r="G11" s="248"/>
      <c r="H11" s="4"/>
    </row>
    <row r="12" spans="1:8" ht="18.75">
      <c r="A12" s="24" t="s">
        <v>1</v>
      </c>
      <c r="B12" s="24" t="s">
        <v>42</v>
      </c>
      <c r="C12" s="28"/>
      <c r="D12" s="29"/>
      <c r="E12" s="29"/>
      <c r="F12" s="29"/>
      <c r="G12" s="30"/>
      <c r="H12" s="4"/>
    </row>
    <row r="13" spans="1:8" ht="18.75">
      <c r="A13" s="24" t="s">
        <v>2</v>
      </c>
      <c r="B13" s="27"/>
      <c r="C13" s="76" t="s">
        <v>328</v>
      </c>
      <c r="D13" s="25"/>
      <c r="E13" s="25"/>
      <c r="F13" s="25"/>
      <c r="G13" s="26"/>
      <c r="H13" s="4"/>
    </row>
    <row r="14" spans="1:8" ht="18.75">
      <c r="A14" s="249" t="s">
        <v>3</v>
      </c>
      <c r="B14" s="249"/>
      <c r="C14" s="250"/>
      <c r="D14" s="250"/>
      <c r="E14" s="250"/>
      <c r="F14" s="250"/>
      <c r="G14" s="250"/>
      <c r="H14" s="4"/>
    </row>
    <row r="15" spans="1:8" ht="15" customHeight="1">
      <c r="A15" s="253" t="s">
        <v>225</v>
      </c>
      <c r="B15" s="254"/>
      <c r="C15" s="254"/>
      <c r="D15" s="254"/>
      <c r="E15" s="254"/>
      <c r="F15" s="254"/>
      <c r="G15" s="255"/>
      <c r="H15" s="4"/>
    </row>
    <row r="16" spans="1:8" ht="15" customHeight="1">
      <c r="A16" s="256"/>
      <c r="B16" s="257"/>
      <c r="C16" s="257"/>
      <c r="D16" s="257"/>
      <c r="E16" s="257"/>
      <c r="F16" s="257"/>
      <c r="G16" s="258"/>
      <c r="H16" s="4"/>
    </row>
    <row r="17" spans="1:8" ht="15" customHeight="1">
      <c r="A17" s="256"/>
      <c r="B17" s="257"/>
      <c r="C17" s="257"/>
      <c r="D17" s="257"/>
      <c r="E17" s="257"/>
      <c r="F17" s="257"/>
      <c r="G17" s="258"/>
      <c r="H17" s="4"/>
    </row>
    <row r="18" spans="1:8" ht="12.75" customHeight="1">
      <c r="A18" s="256"/>
      <c r="B18" s="257"/>
      <c r="C18" s="257"/>
      <c r="D18" s="257"/>
      <c r="E18" s="257"/>
      <c r="F18" s="257"/>
      <c r="G18" s="258"/>
      <c r="H18" s="4"/>
    </row>
    <row r="19" spans="1:8" ht="15" hidden="1" customHeight="1">
      <c r="A19" s="256"/>
      <c r="B19" s="257"/>
      <c r="C19" s="257"/>
      <c r="D19" s="257"/>
      <c r="E19" s="257"/>
      <c r="F19" s="257"/>
      <c r="G19" s="258"/>
      <c r="H19" s="4"/>
    </row>
    <row r="20" spans="1:8" ht="15" hidden="1" customHeight="1">
      <c r="A20" s="259"/>
      <c r="B20" s="260"/>
      <c r="C20" s="260"/>
      <c r="D20" s="260"/>
      <c r="E20" s="260"/>
      <c r="F20" s="260"/>
      <c r="G20" s="261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47" t="s">
        <v>331</v>
      </c>
      <c r="B22" s="247"/>
      <c r="C22" s="247"/>
      <c r="D22" s="247"/>
      <c r="E22" s="247"/>
      <c r="F22" s="247"/>
      <c r="G22" s="247"/>
      <c r="H22" s="6"/>
    </row>
    <row r="23" spans="1:8" s="7" customFormat="1" ht="36" customHeight="1">
      <c r="A23" s="251"/>
      <c r="B23" s="252"/>
      <c r="C23" s="252"/>
      <c r="D23" s="252"/>
      <c r="E23" s="252"/>
      <c r="F23" s="252"/>
      <c r="G23" s="252"/>
      <c r="H23" s="6"/>
    </row>
    <row r="24" spans="1:8" ht="15.75">
      <c r="A24" s="8" t="s">
        <v>4</v>
      </c>
      <c r="B24" s="215" t="s">
        <v>5</v>
      </c>
      <c r="C24" s="216"/>
      <c r="D24" s="217" t="s">
        <v>6</v>
      </c>
      <c r="E24" s="218"/>
      <c r="F24" s="217" t="s">
        <v>7</v>
      </c>
      <c r="G24" s="218"/>
      <c r="H24" s="4"/>
    </row>
    <row r="25" spans="1:8" ht="18.75" customHeight="1">
      <c r="A25" s="22">
        <v>1</v>
      </c>
      <c r="B25" s="219" t="s">
        <v>43</v>
      </c>
      <c r="C25" s="220"/>
      <c r="D25" s="221" t="s">
        <v>329</v>
      </c>
      <c r="E25" s="222"/>
      <c r="F25" s="223" t="s">
        <v>178</v>
      </c>
      <c r="G25" s="224"/>
      <c r="H25" s="4"/>
    </row>
    <row r="26" spans="1:8" ht="18.75" customHeight="1">
      <c r="A26" s="22">
        <v>2</v>
      </c>
      <c r="B26" s="225" t="s">
        <v>44</v>
      </c>
      <c r="C26" s="226"/>
      <c r="D26" s="243" t="s">
        <v>49</v>
      </c>
      <c r="E26" s="244"/>
      <c r="F26" s="229" t="s">
        <v>179</v>
      </c>
      <c r="G26" s="245"/>
      <c r="H26" s="4"/>
    </row>
    <row r="27" spans="1:8" ht="18.75">
      <c r="A27" s="22">
        <v>3</v>
      </c>
      <c r="B27" s="227" t="s">
        <v>45</v>
      </c>
      <c r="C27" s="228"/>
      <c r="D27" s="243" t="s">
        <v>47</v>
      </c>
      <c r="E27" s="244"/>
      <c r="F27" s="229" t="s">
        <v>51</v>
      </c>
      <c r="G27" s="230"/>
      <c r="H27" s="4"/>
    </row>
    <row r="28" spans="1:8" ht="18.75">
      <c r="A28" s="22">
        <v>4</v>
      </c>
      <c r="B28" s="227" t="s">
        <v>45</v>
      </c>
      <c r="C28" s="228"/>
      <c r="D28" s="221" t="s">
        <v>180</v>
      </c>
      <c r="E28" s="222"/>
      <c r="F28" s="223" t="s">
        <v>51</v>
      </c>
      <c r="G28" s="224"/>
      <c r="H28" s="4"/>
    </row>
    <row r="29" spans="1:8" ht="18.75" customHeight="1">
      <c r="A29" s="22">
        <v>5</v>
      </c>
      <c r="B29" s="227" t="s">
        <v>46</v>
      </c>
      <c r="C29" s="228"/>
      <c r="D29" s="243" t="s">
        <v>48</v>
      </c>
      <c r="E29" s="244"/>
      <c r="F29" s="223" t="s">
        <v>51</v>
      </c>
      <c r="G29" s="224"/>
      <c r="H29" s="4"/>
    </row>
    <row r="30" spans="1:8" ht="18.75" customHeight="1">
      <c r="A30" s="22">
        <v>6</v>
      </c>
      <c r="B30" s="227" t="s">
        <v>46</v>
      </c>
      <c r="C30" s="228"/>
      <c r="D30" s="221" t="s">
        <v>181</v>
      </c>
      <c r="E30" s="222"/>
      <c r="F30" s="229" t="s">
        <v>51</v>
      </c>
      <c r="G30" s="245"/>
      <c r="H30" s="4"/>
    </row>
    <row r="31" spans="1:8" ht="18.75" customHeight="1">
      <c r="A31" s="22">
        <v>7</v>
      </c>
      <c r="B31" s="227" t="s">
        <v>50</v>
      </c>
      <c r="C31" s="228"/>
      <c r="D31" s="243" t="s">
        <v>62</v>
      </c>
      <c r="E31" s="244"/>
      <c r="F31" s="229" t="s">
        <v>51</v>
      </c>
      <c r="G31" s="230"/>
      <c r="H31" s="4"/>
    </row>
    <row r="32" spans="1:8" ht="18.75" customHeight="1">
      <c r="A32" s="52"/>
      <c r="B32" s="53"/>
      <c r="C32" s="53"/>
      <c r="D32" s="54"/>
      <c r="E32" s="54"/>
      <c r="F32" s="55"/>
      <c r="G32" s="55"/>
      <c r="H32" s="4"/>
    </row>
    <row r="33" spans="1:8" ht="18.75" customHeight="1">
      <c r="A33" s="56"/>
      <c r="B33" s="240" t="s">
        <v>125</v>
      </c>
      <c r="C33" s="240"/>
      <c r="D33" s="240"/>
      <c r="E33" s="240"/>
      <c r="F33" s="240"/>
      <c r="G33" s="59"/>
      <c r="H33" s="4"/>
    </row>
    <row r="34" spans="1:8" ht="18.75" customHeight="1">
      <c r="A34" s="56"/>
      <c r="B34" s="240"/>
      <c r="C34" s="240"/>
      <c r="D34" s="240"/>
      <c r="E34" s="240"/>
      <c r="F34" s="240"/>
      <c r="G34" s="59"/>
      <c r="H34" s="4"/>
    </row>
    <row r="35" spans="1:8" ht="18.75" customHeight="1">
      <c r="A35" s="56"/>
      <c r="B35" s="241" t="s">
        <v>126</v>
      </c>
      <c r="C35" s="241"/>
      <c r="D35" s="60"/>
      <c r="E35" s="242" t="s">
        <v>128</v>
      </c>
      <c r="F35" s="242"/>
      <c r="G35" s="59"/>
      <c r="H35" s="4"/>
    </row>
    <row r="36" spans="1:8" ht="18.75" customHeight="1">
      <c r="A36" s="56"/>
      <c r="B36" s="241" t="s">
        <v>127</v>
      </c>
      <c r="C36" s="241"/>
      <c r="D36" s="60"/>
      <c r="E36" s="242" t="s">
        <v>129</v>
      </c>
      <c r="F36" s="242"/>
      <c r="G36" s="59"/>
      <c r="H36" s="4"/>
    </row>
    <row r="37" spans="1:8" ht="18.75" customHeight="1">
      <c r="A37" s="56"/>
      <c r="B37" s="57"/>
      <c r="C37" s="57"/>
      <c r="D37" s="58"/>
      <c r="E37" s="58"/>
      <c r="F37" s="59"/>
      <c r="G37" s="59"/>
      <c r="H37" s="4"/>
    </row>
    <row r="38" spans="1:8" ht="18.75" customHeight="1">
      <c r="A38" s="22">
        <v>8</v>
      </c>
      <c r="B38" s="227" t="s">
        <v>50</v>
      </c>
      <c r="C38" s="228"/>
      <c r="D38" s="243" t="s">
        <v>52</v>
      </c>
      <c r="E38" s="244"/>
      <c r="F38" s="229" t="s">
        <v>53</v>
      </c>
      <c r="G38" s="230"/>
      <c r="H38" s="4"/>
    </row>
    <row r="39" spans="1:8" ht="18.75" customHeight="1">
      <c r="A39" s="22">
        <v>9</v>
      </c>
      <c r="B39" s="227" t="s">
        <v>54</v>
      </c>
      <c r="C39" s="228"/>
      <c r="D39" s="221" t="s">
        <v>182</v>
      </c>
      <c r="E39" s="222"/>
      <c r="F39" s="229" t="s">
        <v>53</v>
      </c>
      <c r="G39" s="245"/>
      <c r="H39" s="4"/>
    </row>
    <row r="40" spans="1:8" ht="18.75" customHeight="1">
      <c r="A40" s="22">
        <v>10</v>
      </c>
      <c r="B40" s="227" t="s">
        <v>54</v>
      </c>
      <c r="C40" s="228"/>
      <c r="D40" s="243" t="s">
        <v>245</v>
      </c>
      <c r="E40" s="244"/>
      <c r="F40" s="229" t="s">
        <v>53</v>
      </c>
      <c r="G40" s="230"/>
      <c r="H40" s="4"/>
    </row>
    <row r="41" spans="1:8" ht="18.75" customHeight="1">
      <c r="A41" s="22">
        <v>11</v>
      </c>
      <c r="B41" s="227" t="s">
        <v>55</v>
      </c>
      <c r="C41" s="228"/>
      <c r="D41" s="277" t="s">
        <v>183</v>
      </c>
      <c r="E41" s="278"/>
      <c r="F41" s="231" t="s">
        <v>51</v>
      </c>
      <c r="G41" s="232"/>
      <c r="H41" s="4"/>
    </row>
    <row r="42" spans="1:8" ht="18.75">
      <c r="A42" s="22">
        <v>12</v>
      </c>
      <c r="B42" s="227" t="s">
        <v>55</v>
      </c>
      <c r="C42" s="228"/>
      <c r="D42" s="221" t="s">
        <v>246</v>
      </c>
      <c r="E42" s="222"/>
      <c r="F42" s="229" t="s">
        <v>51</v>
      </c>
      <c r="G42" s="230"/>
      <c r="H42" s="4"/>
    </row>
    <row r="43" spans="1:8" ht="18.75" customHeight="1">
      <c r="A43" s="22">
        <v>13</v>
      </c>
      <c r="B43" s="227" t="s">
        <v>56</v>
      </c>
      <c r="C43" s="228"/>
      <c r="D43" s="243" t="s">
        <v>57</v>
      </c>
      <c r="E43" s="244"/>
      <c r="F43" s="229" t="s">
        <v>53</v>
      </c>
      <c r="G43" s="230"/>
      <c r="H43" s="4"/>
    </row>
    <row r="44" spans="1:8" ht="18.75" customHeight="1">
      <c r="A44" s="22">
        <v>14</v>
      </c>
      <c r="B44" s="227" t="s">
        <v>56</v>
      </c>
      <c r="C44" s="228"/>
      <c r="D44" s="221" t="s">
        <v>184</v>
      </c>
      <c r="E44" s="222"/>
      <c r="F44" s="229" t="s">
        <v>51</v>
      </c>
      <c r="G44" s="230"/>
      <c r="H44" s="4"/>
    </row>
    <row r="45" spans="1:8" ht="18.75" customHeight="1">
      <c r="A45" s="22">
        <v>15</v>
      </c>
      <c r="B45" s="227" t="s">
        <v>56</v>
      </c>
      <c r="C45" s="228"/>
      <c r="D45" s="221" t="s">
        <v>185</v>
      </c>
      <c r="E45" s="222"/>
      <c r="F45" s="229" t="s">
        <v>61</v>
      </c>
      <c r="G45" s="230"/>
      <c r="H45" s="4"/>
    </row>
    <row r="46" spans="1:8" ht="18.75" customHeight="1">
      <c r="A46" s="22">
        <v>16</v>
      </c>
      <c r="B46" s="227" t="s">
        <v>58</v>
      </c>
      <c r="C46" s="228"/>
      <c r="D46" s="221" t="s">
        <v>219</v>
      </c>
      <c r="E46" s="222"/>
      <c r="F46" s="229" t="s">
        <v>53</v>
      </c>
      <c r="G46" s="230"/>
      <c r="H46" s="4"/>
    </row>
    <row r="47" spans="1:8" ht="18.75" customHeight="1">
      <c r="A47" s="22">
        <v>17</v>
      </c>
      <c r="B47" s="227" t="s">
        <v>58</v>
      </c>
      <c r="C47" s="228"/>
      <c r="D47" s="221" t="s">
        <v>247</v>
      </c>
      <c r="E47" s="222"/>
      <c r="F47" s="229" t="s">
        <v>51</v>
      </c>
      <c r="G47" s="230"/>
      <c r="H47" s="4"/>
    </row>
    <row r="48" spans="1:8" ht="18.75" customHeight="1">
      <c r="A48" s="22">
        <v>18</v>
      </c>
      <c r="B48" s="227" t="s">
        <v>59</v>
      </c>
      <c r="C48" s="228"/>
      <c r="D48" s="221" t="s">
        <v>60</v>
      </c>
      <c r="E48" s="222"/>
      <c r="F48" s="229" t="s">
        <v>61</v>
      </c>
      <c r="G48" s="230"/>
      <c r="H48" s="4"/>
    </row>
    <row r="49" spans="1:8" ht="18.75" customHeight="1">
      <c r="A49" s="22">
        <v>19</v>
      </c>
      <c r="B49" s="227" t="s">
        <v>63</v>
      </c>
      <c r="C49" s="228"/>
      <c r="D49" s="221" t="s">
        <v>151</v>
      </c>
      <c r="E49" s="222"/>
      <c r="F49" s="229" t="s">
        <v>61</v>
      </c>
      <c r="G49" s="230"/>
      <c r="H49" s="4"/>
    </row>
    <row r="50" spans="1:8" ht="18.75" customHeight="1">
      <c r="A50" s="22">
        <v>20</v>
      </c>
      <c r="B50" s="227" t="s">
        <v>64</v>
      </c>
      <c r="C50" s="228"/>
      <c r="D50" s="221" t="s">
        <v>186</v>
      </c>
      <c r="E50" s="222"/>
      <c r="F50" s="229" t="s">
        <v>61</v>
      </c>
      <c r="G50" s="230"/>
      <c r="H50" s="4"/>
    </row>
    <row r="51" spans="1:8" ht="18.75" customHeight="1">
      <c r="A51" s="22">
        <v>21</v>
      </c>
      <c r="B51" s="227" t="s">
        <v>56</v>
      </c>
      <c r="C51" s="228"/>
      <c r="D51" s="221" t="s">
        <v>332</v>
      </c>
      <c r="E51" s="222"/>
      <c r="F51" s="229" t="s">
        <v>51</v>
      </c>
      <c r="G51" s="230"/>
      <c r="H51" s="4"/>
    </row>
    <row r="52" spans="1:8" ht="15.75">
      <c r="A52" s="276" t="s">
        <v>25</v>
      </c>
      <c r="B52" s="276"/>
      <c r="C52" s="276"/>
      <c r="D52" s="276"/>
      <c r="E52" s="273">
        <v>21</v>
      </c>
      <c r="F52" s="274"/>
      <c r="G52" s="275"/>
      <c r="H52" s="4"/>
    </row>
    <row r="53" spans="1:8" ht="15.75" customHeight="1">
      <c r="A53" s="204" t="s">
        <v>27</v>
      </c>
      <c r="B53" s="204"/>
      <c r="C53" s="204"/>
      <c r="D53" s="204"/>
      <c r="E53" s="273">
        <v>5</v>
      </c>
      <c r="F53" s="274"/>
      <c r="G53" s="275"/>
      <c r="H53" s="4"/>
    </row>
    <row r="54" spans="1:8" ht="15.75" customHeight="1">
      <c r="A54" s="204" t="s">
        <v>26</v>
      </c>
      <c r="B54" s="204"/>
      <c r="C54" s="204"/>
      <c r="D54" s="204"/>
      <c r="E54" s="273">
        <v>16</v>
      </c>
      <c r="F54" s="274"/>
      <c r="G54" s="275"/>
      <c r="H54" s="4"/>
    </row>
    <row r="55" spans="1:8" ht="15.75" customHeight="1">
      <c r="A55" s="204" t="s">
        <v>29</v>
      </c>
      <c r="B55" s="204"/>
      <c r="C55" s="204"/>
      <c r="D55" s="204"/>
      <c r="E55" s="273">
        <v>6</v>
      </c>
      <c r="F55" s="274"/>
      <c r="G55" s="275"/>
      <c r="H55" s="4"/>
    </row>
    <row r="56" spans="1:8" s="10" customFormat="1" ht="7.5" customHeight="1">
      <c r="A56" s="9"/>
      <c r="B56" s="9"/>
      <c r="C56" s="9"/>
      <c r="D56" s="9"/>
      <c r="E56" s="9"/>
      <c r="F56" s="9"/>
      <c r="G56" s="9"/>
      <c r="H56" s="9"/>
    </row>
    <row r="57" spans="1:8" ht="18.75">
      <c r="A57" s="247" t="s">
        <v>35</v>
      </c>
      <c r="B57" s="247"/>
      <c r="C57" s="247"/>
      <c r="D57" s="247"/>
      <c r="E57" s="247"/>
      <c r="F57" s="247"/>
      <c r="G57" s="247"/>
      <c r="H57" s="4"/>
    </row>
    <row r="58" spans="1:8" ht="16.5">
      <c r="A58" s="186" t="s">
        <v>40</v>
      </c>
      <c r="B58" s="186"/>
      <c r="C58" s="186"/>
      <c r="D58" s="186"/>
      <c r="E58" s="186"/>
      <c r="F58" s="186"/>
      <c r="G58" s="186"/>
      <c r="H58" s="4"/>
    </row>
    <row r="59" spans="1:8" ht="9.75" customHeight="1">
      <c r="A59" s="205"/>
      <c r="B59" s="272"/>
      <c r="C59" s="272"/>
      <c r="D59" s="272"/>
      <c r="E59" s="272"/>
      <c r="F59" s="272"/>
      <c r="G59" s="272"/>
      <c r="H59" s="4"/>
    </row>
    <row r="60" spans="1:8" ht="15.75" customHeight="1">
      <c r="A60" s="285" t="s">
        <v>187</v>
      </c>
      <c r="B60" s="285"/>
      <c r="C60" s="285"/>
      <c r="D60" s="285"/>
      <c r="E60" s="285"/>
      <c r="F60" s="285"/>
      <c r="G60" s="285"/>
      <c r="H60" s="4"/>
    </row>
    <row r="61" spans="1:8" ht="14.25" customHeight="1">
      <c r="A61" s="205"/>
      <c r="B61" s="206"/>
      <c r="C61" s="206"/>
      <c r="D61" s="206"/>
      <c r="E61" s="206"/>
      <c r="F61" s="206"/>
      <c r="G61" s="206"/>
      <c r="H61" s="4"/>
    </row>
    <row r="62" spans="1:8" ht="35.25" customHeight="1">
      <c r="A62" s="20" t="s">
        <v>8</v>
      </c>
      <c r="B62" s="270" t="s">
        <v>31</v>
      </c>
      <c r="C62" s="271"/>
      <c r="D62" s="20" t="s">
        <v>9</v>
      </c>
      <c r="E62" s="270" t="s">
        <v>10</v>
      </c>
      <c r="F62" s="271"/>
      <c r="G62" s="21" t="s">
        <v>11</v>
      </c>
      <c r="H62" s="4"/>
    </row>
    <row r="63" spans="1:8" ht="45.75" customHeight="1">
      <c r="A63" s="103">
        <v>1</v>
      </c>
      <c r="B63" s="160" t="s">
        <v>241</v>
      </c>
      <c r="C63" s="161"/>
      <c r="D63" s="103" t="s">
        <v>345</v>
      </c>
      <c r="E63" s="199" t="s">
        <v>227</v>
      </c>
      <c r="F63" s="200"/>
      <c r="G63" s="155" t="s">
        <v>228</v>
      </c>
      <c r="H63" s="4"/>
    </row>
    <row r="64" spans="1:8" ht="45" customHeight="1">
      <c r="A64" s="103">
        <v>2</v>
      </c>
      <c r="B64" s="338" t="s">
        <v>342</v>
      </c>
      <c r="C64" s="339"/>
      <c r="D64" s="103" t="s">
        <v>226</v>
      </c>
      <c r="E64" s="199" t="s">
        <v>343</v>
      </c>
      <c r="F64" s="200"/>
      <c r="G64" s="155" t="s">
        <v>344</v>
      </c>
      <c r="H64" s="4"/>
    </row>
    <row r="65" spans="1:8" ht="30" customHeight="1">
      <c r="A65" s="103">
        <v>3</v>
      </c>
      <c r="B65" s="338" t="s">
        <v>152</v>
      </c>
      <c r="C65" s="339"/>
      <c r="D65" s="103" t="s">
        <v>349</v>
      </c>
      <c r="E65" s="288" t="s">
        <v>66</v>
      </c>
      <c r="F65" s="289"/>
      <c r="G65" s="155" t="s">
        <v>65</v>
      </c>
      <c r="H65" s="4"/>
    </row>
    <row r="66" spans="1:8" s="10" customFormat="1" ht="60" customHeight="1">
      <c r="A66" s="103">
        <v>4</v>
      </c>
      <c r="B66" s="338" t="s">
        <v>346</v>
      </c>
      <c r="C66" s="339"/>
      <c r="D66" s="103" t="s">
        <v>226</v>
      </c>
      <c r="E66" s="199" t="s">
        <v>348</v>
      </c>
      <c r="F66" s="200"/>
      <c r="G66" s="162" t="s">
        <v>347</v>
      </c>
      <c r="H66" s="9"/>
    </row>
    <row r="67" spans="1:8" ht="18.75">
      <c r="A67" s="247" t="s">
        <v>36</v>
      </c>
      <c r="B67" s="247"/>
      <c r="C67" s="247"/>
      <c r="D67" s="247"/>
      <c r="E67" s="247"/>
      <c r="F67" s="247"/>
      <c r="G67" s="247"/>
      <c r="H67" s="4"/>
    </row>
    <row r="68" spans="1:8" ht="16.5">
      <c r="A68" s="186" t="s">
        <v>153</v>
      </c>
      <c r="B68" s="186"/>
      <c r="C68" s="186"/>
      <c r="D68" s="186"/>
      <c r="E68" s="186"/>
      <c r="F68" s="186"/>
      <c r="G68" s="186"/>
      <c r="H68" s="4"/>
    </row>
    <row r="69" spans="1:8" ht="15.75">
      <c r="A69" s="11" t="s">
        <v>12</v>
      </c>
      <c r="B69" s="264" t="s">
        <v>28</v>
      </c>
      <c r="C69" s="264"/>
      <c r="D69" s="264"/>
      <c r="E69" s="264" t="s">
        <v>333</v>
      </c>
      <c r="F69" s="187"/>
      <c r="G69" s="188"/>
      <c r="H69" s="4"/>
    </row>
    <row r="70" spans="1:8" ht="15.75">
      <c r="A70" s="84"/>
      <c r="B70" s="268" t="s">
        <v>334</v>
      </c>
      <c r="C70" s="269"/>
      <c r="D70" s="200"/>
      <c r="E70" s="205" t="s">
        <v>335</v>
      </c>
      <c r="F70" s="199"/>
      <c r="G70" s="200"/>
      <c r="H70" s="4"/>
    </row>
    <row r="71" spans="1:8" ht="19.5" customHeight="1">
      <c r="A71" s="286"/>
      <c r="B71" s="287"/>
      <c r="C71" s="287"/>
      <c r="D71" s="287"/>
      <c r="E71" s="287"/>
      <c r="F71" s="287"/>
      <c r="G71" s="287"/>
      <c r="H71" s="4"/>
    </row>
    <row r="72" spans="1:8" s="10" customFormat="1" ht="15.75">
      <c r="A72" s="12"/>
      <c r="B72" s="13"/>
      <c r="C72" s="13"/>
      <c r="D72" s="13"/>
      <c r="E72" s="13"/>
      <c r="F72" s="13"/>
      <c r="G72" s="13"/>
      <c r="H72" s="9"/>
    </row>
    <row r="73" spans="1:8" ht="16.5">
      <c r="A73" s="186" t="s">
        <v>154</v>
      </c>
      <c r="B73" s="186"/>
      <c r="C73" s="186"/>
      <c r="D73" s="186"/>
      <c r="E73" s="186"/>
      <c r="F73" s="186"/>
      <c r="G73" s="186"/>
      <c r="H73" s="4"/>
    </row>
    <row r="74" spans="1:8" ht="15.75">
      <c r="A74" s="11" t="s">
        <v>12</v>
      </c>
      <c r="B74" s="264" t="s">
        <v>13</v>
      </c>
      <c r="C74" s="264"/>
      <c r="D74" s="264"/>
      <c r="E74" s="264" t="s">
        <v>333</v>
      </c>
      <c r="F74" s="187"/>
      <c r="G74" s="188"/>
      <c r="H74" s="4"/>
    </row>
    <row r="75" spans="1:8" ht="15.75">
      <c r="A75" s="84"/>
      <c r="B75" s="197" t="s">
        <v>336</v>
      </c>
      <c r="C75" s="197"/>
      <c r="D75" s="197"/>
      <c r="E75" s="205" t="s">
        <v>337</v>
      </c>
      <c r="F75" s="199"/>
      <c r="G75" s="200"/>
      <c r="H75" s="4"/>
    </row>
    <row r="76" spans="1:8" ht="15.75">
      <c r="A76" s="84"/>
      <c r="B76" s="197"/>
      <c r="C76" s="197"/>
      <c r="D76" s="197"/>
      <c r="E76" s="205"/>
      <c r="F76" s="199"/>
      <c r="G76" s="200"/>
      <c r="H76" s="4"/>
    </row>
    <row r="77" spans="1:8" ht="13.5" customHeight="1">
      <c r="A77" s="286"/>
      <c r="B77" s="287"/>
      <c r="C77" s="287"/>
      <c r="D77" s="287"/>
      <c r="E77" s="287"/>
      <c r="F77" s="287"/>
      <c r="G77" s="287"/>
      <c r="H77" s="4"/>
    </row>
    <row r="78" spans="1:8" ht="15.75">
      <c r="A78" s="4"/>
      <c r="B78" s="4"/>
      <c r="C78" s="4"/>
      <c r="D78" s="4"/>
      <c r="E78" s="4"/>
      <c r="F78" s="4"/>
      <c r="G78" s="4"/>
      <c r="H78" s="4"/>
    </row>
    <row r="79" spans="1:8" ht="15.75">
      <c r="A79" s="4"/>
      <c r="B79" s="4"/>
      <c r="C79" s="4"/>
      <c r="D79" s="4"/>
      <c r="E79" s="4"/>
      <c r="F79" s="4"/>
      <c r="G79" s="4"/>
      <c r="H79" s="4"/>
    </row>
    <row r="80" spans="1:8" ht="15.75">
      <c r="A80" s="4"/>
      <c r="B80" s="4"/>
      <c r="C80" s="4"/>
      <c r="D80" s="4"/>
      <c r="E80" s="4"/>
      <c r="F80" s="4"/>
      <c r="G80" s="4"/>
      <c r="H80" s="4"/>
    </row>
    <row r="81" spans="1:8" ht="15.75">
      <c r="A81" s="4"/>
      <c r="B81" s="4"/>
      <c r="C81" s="4"/>
      <c r="D81" s="4"/>
      <c r="E81" s="4"/>
      <c r="F81" s="4"/>
      <c r="G81" s="4"/>
      <c r="H81" s="4"/>
    </row>
    <row r="82" spans="1:8" ht="15.75">
      <c r="A82" s="4"/>
      <c r="B82" s="4"/>
      <c r="C82" s="4"/>
      <c r="D82" s="4"/>
      <c r="E82" s="4"/>
      <c r="F82" s="4"/>
      <c r="G82" s="4"/>
      <c r="H82" s="4"/>
    </row>
    <row r="83" spans="1:8" ht="15.75">
      <c r="A83" s="4"/>
      <c r="B83" s="4"/>
      <c r="C83" s="4"/>
      <c r="D83" s="4"/>
      <c r="E83" s="4"/>
      <c r="F83" s="4"/>
      <c r="G83" s="4"/>
      <c r="H83" s="4"/>
    </row>
    <row r="84" spans="1:8" ht="15.75">
      <c r="A84" s="4"/>
      <c r="B84" s="4"/>
      <c r="C84" s="4"/>
      <c r="D84" s="4"/>
      <c r="E84" s="4"/>
      <c r="F84" s="4"/>
      <c r="G84" s="4"/>
      <c r="H84" s="4"/>
    </row>
    <row r="85" spans="1:8" ht="15.75">
      <c r="A85" s="4"/>
      <c r="B85" s="4"/>
      <c r="C85" s="4"/>
      <c r="D85" s="4"/>
      <c r="E85" s="4"/>
      <c r="F85" s="4"/>
      <c r="G85" s="4"/>
      <c r="H85" s="4"/>
    </row>
    <row r="86" spans="1:8" ht="15.75">
      <c r="A86" s="4"/>
      <c r="B86" s="4"/>
      <c r="C86" s="4"/>
      <c r="D86" s="4"/>
      <c r="E86" s="4"/>
      <c r="F86" s="4"/>
      <c r="G86" s="4"/>
      <c r="H86" s="4"/>
    </row>
    <row r="87" spans="1:8" ht="15.75">
      <c r="A87" s="4"/>
      <c r="B87" s="4"/>
      <c r="C87" s="4"/>
      <c r="D87" s="4"/>
      <c r="E87" s="4"/>
      <c r="F87" s="4"/>
      <c r="G87" s="4"/>
      <c r="H87" s="4"/>
    </row>
    <row r="88" spans="1:8" ht="15.75">
      <c r="A88" s="4"/>
      <c r="B88" s="4"/>
      <c r="C88" s="4"/>
      <c r="D88" s="4"/>
      <c r="E88" s="4"/>
      <c r="F88" s="4"/>
      <c r="G88" s="4"/>
      <c r="H88" s="4"/>
    </row>
    <row r="89" spans="1:8" ht="15.75">
      <c r="A89" s="4"/>
      <c r="B89" s="4"/>
      <c r="C89" s="4"/>
      <c r="D89" s="4"/>
      <c r="E89" s="4"/>
      <c r="F89" s="4"/>
      <c r="G89" s="4"/>
      <c r="H89" s="4"/>
    </row>
    <row r="90" spans="1:8" ht="15.75">
      <c r="A90" s="4"/>
      <c r="B90" s="4"/>
      <c r="C90" s="4"/>
      <c r="D90" s="4"/>
      <c r="E90" s="4"/>
      <c r="F90" s="4"/>
      <c r="G90" s="4"/>
      <c r="H90" s="4"/>
    </row>
    <row r="91" spans="1:8" ht="15.75">
      <c r="A91" s="4"/>
      <c r="B91" s="4"/>
      <c r="C91" s="4"/>
      <c r="D91" s="4"/>
      <c r="E91" s="4"/>
      <c r="F91" s="4"/>
      <c r="G91" s="4"/>
      <c r="H91" s="4"/>
    </row>
    <row r="92" spans="1:8" ht="15.75">
      <c r="A92" s="4"/>
      <c r="B92" s="4"/>
      <c r="C92" s="4"/>
      <c r="D92" s="4"/>
      <c r="E92" s="4"/>
      <c r="F92" s="4"/>
      <c r="G92" s="4"/>
      <c r="H92" s="4"/>
    </row>
    <row r="93" spans="1:8" ht="15.75">
      <c r="A93" s="4"/>
      <c r="B93" s="4"/>
      <c r="C93" s="4"/>
      <c r="D93" s="4"/>
      <c r="E93" s="4"/>
      <c r="F93" s="4"/>
      <c r="G93" s="4"/>
      <c r="H93" s="4"/>
    </row>
    <row r="94" spans="1:8" ht="15.75">
      <c r="A94" s="4"/>
      <c r="B94" s="4"/>
      <c r="C94" s="4"/>
      <c r="D94" s="4"/>
      <c r="E94" s="4"/>
      <c r="F94" s="4"/>
      <c r="G94" s="4"/>
      <c r="H94" s="4"/>
    </row>
    <row r="95" spans="1:8" ht="16.5">
      <c r="A95" s="186" t="s">
        <v>37</v>
      </c>
      <c r="B95" s="186"/>
      <c r="C95" s="186"/>
      <c r="D95" s="186"/>
      <c r="E95" s="186"/>
      <c r="F95" s="186"/>
      <c r="G95" s="186"/>
      <c r="H95" s="4"/>
    </row>
    <row r="96" spans="1:8" ht="15.75">
      <c r="A96" s="14" t="s">
        <v>12</v>
      </c>
      <c r="B96" s="14" t="s">
        <v>14</v>
      </c>
      <c r="C96" s="280" t="s">
        <v>15</v>
      </c>
      <c r="D96" s="281"/>
      <c r="E96" s="280" t="s">
        <v>41</v>
      </c>
      <c r="F96" s="281"/>
      <c r="G96" s="14" t="s">
        <v>32</v>
      </c>
      <c r="H96" s="4"/>
    </row>
    <row r="97" spans="1:8" ht="24.75" customHeight="1">
      <c r="A97" s="23" t="s">
        <v>248</v>
      </c>
      <c r="B97" s="83">
        <v>1</v>
      </c>
      <c r="C97" s="288">
        <v>1</v>
      </c>
      <c r="D97" s="289"/>
      <c r="E97" s="85"/>
      <c r="F97" s="290" t="s">
        <v>177</v>
      </c>
      <c r="G97" s="289"/>
      <c r="H97" s="4"/>
    </row>
    <row r="98" spans="1:8" ht="24.75" customHeight="1">
      <c r="A98" s="86" t="s">
        <v>249</v>
      </c>
      <c r="B98" s="83">
        <v>2</v>
      </c>
      <c r="C98" s="288">
        <v>2</v>
      </c>
      <c r="D98" s="289"/>
      <c r="E98" s="85"/>
      <c r="F98" s="290" t="s">
        <v>177</v>
      </c>
      <c r="G98" s="289"/>
      <c r="H98" s="4"/>
    </row>
    <row r="99" spans="1:8" ht="24.75" customHeight="1">
      <c r="A99" s="23" t="s">
        <v>250</v>
      </c>
      <c r="B99" s="83">
        <v>2</v>
      </c>
      <c r="C99" s="288">
        <v>2</v>
      </c>
      <c r="D99" s="289"/>
      <c r="E99" s="85"/>
      <c r="F99" s="290" t="s">
        <v>177</v>
      </c>
      <c r="G99" s="289"/>
      <c r="H99" s="4"/>
    </row>
    <row r="100" spans="1:8" ht="12" customHeight="1">
      <c r="A100" s="286"/>
      <c r="B100" s="287"/>
      <c r="C100" s="287"/>
      <c r="D100" s="287"/>
      <c r="E100" s="287"/>
      <c r="F100" s="287"/>
      <c r="G100" s="287"/>
      <c r="H100" s="4"/>
    </row>
    <row r="101" spans="1:8" ht="17.25" customHeight="1">
      <c r="A101" s="31"/>
      <c r="B101" s="32"/>
      <c r="C101" s="32"/>
      <c r="D101" s="32"/>
      <c r="E101" s="32"/>
      <c r="F101" s="32"/>
      <c r="G101" s="32"/>
      <c r="H101" s="4"/>
    </row>
    <row r="102" spans="1:8" ht="17.25" customHeight="1">
      <c r="A102" s="31"/>
      <c r="B102" s="32"/>
      <c r="C102" s="32"/>
      <c r="D102" s="32"/>
      <c r="E102" s="32"/>
      <c r="F102" s="32"/>
      <c r="G102" s="32"/>
      <c r="H102" s="4"/>
    </row>
    <row r="103" spans="1:8" ht="17.25" customHeight="1">
      <c r="A103" s="31"/>
      <c r="B103" s="32"/>
      <c r="C103" s="32"/>
      <c r="D103" s="32"/>
      <c r="E103" s="32"/>
      <c r="F103" s="32"/>
      <c r="G103" s="32"/>
      <c r="H103" s="4"/>
    </row>
    <row r="104" spans="1:8" ht="37.5" customHeight="1">
      <c r="A104" s="186" t="s">
        <v>155</v>
      </c>
      <c r="B104" s="186"/>
      <c r="C104" s="186"/>
      <c r="D104" s="186"/>
      <c r="E104" s="186"/>
      <c r="F104" s="186"/>
      <c r="G104" s="186"/>
      <c r="H104" s="4"/>
    </row>
    <row r="105" spans="1:8" ht="48" customHeight="1">
      <c r="A105" s="294"/>
      <c r="B105" s="295"/>
      <c r="C105" s="295"/>
      <c r="D105" s="295"/>
      <c r="E105" s="295"/>
      <c r="F105" s="295"/>
      <c r="G105" s="295"/>
      <c r="H105" s="4"/>
    </row>
    <row r="106" spans="1:8" ht="48" customHeight="1">
      <c r="A106" s="31"/>
      <c r="B106" s="32"/>
      <c r="C106" s="32"/>
      <c r="D106" s="32"/>
      <c r="E106" s="32"/>
      <c r="F106" s="32"/>
      <c r="G106" s="32"/>
      <c r="H106" s="4"/>
    </row>
    <row r="107" spans="1:8" ht="48" customHeight="1">
      <c r="A107" s="31"/>
      <c r="B107" s="32"/>
      <c r="C107" s="32"/>
      <c r="D107" s="32"/>
      <c r="E107" s="32"/>
      <c r="F107" s="32"/>
      <c r="G107" s="32"/>
      <c r="H107" s="4"/>
    </row>
    <row r="108" spans="1:8" ht="48" customHeight="1">
      <c r="A108" s="31"/>
      <c r="B108" s="32"/>
      <c r="C108" s="32"/>
      <c r="D108" s="32"/>
      <c r="E108" s="32"/>
      <c r="F108" s="32"/>
      <c r="G108" s="32"/>
      <c r="H108" s="4"/>
    </row>
    <row r="109" spans="1:8" ht="48" customHeight="1">
      <c r="A109" s="31"/>
      <c r="B109" s="32"/>
      <c r="C109" s="32"/>
      <c r="D109" s="32"/>
      <c r="E109" s="32"/>
      <c r="F109" s="32"/>
      <c r="G109" s="32"/>
      <c r="H109" s="4"/>
    </row>
    <row r="110" spans="1:8" ht="48" customHeight="1">
      <c r="A110" s="31"/>
      <c r="B110" s="32"/>
      <c r="C110" s="32"/>
      <c r="D110" s="32"/>
      <c r="E110" s="32"/>
      <c r="F110" s="32"/>
      <c r="G110" s="32"/>
      <c r="H110" s="4"/>
    </row>
    <row r="111" spans="1:8" ht="48" customHeight="1">
      <c r="A111" s="31"/>
      <c r="B111" s="32"/>
      <c r="C111" s="32"/>
      <c r="D111" s="32"/>
      <c r="E111" s="32"/>
      <c r="F111" s="32"/>
      <c r="G111" s="32"/>
      <c r="H111" s="4"/>
    </row>
    <row r="112" spans="1:8" ht="48" customHeight="1">
      <c r="A112" s="31"/>
      <c r="B112" s="32"/>
      <c r="C112" s="32"/>
      <c r="D112" s="32"/>
      <c r="E112" s="32"/>
      <c r="F112" s="32"/>
      <c r="G112" s="32"/>
      <c r="H112" s="4"/>
    </row>
    <row r="113" spans="1:8" ht="48" customHeight="1">
      <c r="A113" s="31"/>
      <c r="B113" s="32"/>
      <c r="C113" s="32"/>
      <c r="D113" s="32"/>
      <c r="E113" s="32"/>
      <c r="F113" s="32"/>
      <c r="G113" s="32"/>
      <c r="H113" s="4"/>
    </row>
    <row r="114" spans="1:8" ht="48" customHeight="1">
      <c r="A114" s="31"/>
      <c r="B114" s="32"/>
      <c r="C114" s="32"/>
      <c r="D114" s="32"/>
      <c r="E114" s="32"/>
      <c r="F114" s="32"/>
      <c r="G114" s="32"/>
      <c r="H114" s="4"/>
    </row>
    <row r="115" spans="1:8" ht="48" customHeight="1">
      <c r="A115" s="31"/>
      <c r="B115" s="32"/>
      <c r="C115" s="32"/>
      <c r="D115" s="32"/>
      <c r="E115" s="32"/>
      <c r="F115" s="32"/>
      <c r="G115" s="32"/>
      <c r="H115" s="4"/>
    </row>
    <row r="116" spans="1:8" ht="48" customHeight="1">
      <c r="A116" s="31"/>
      <c r="B116" s="32"/>
      <c r="C116" s="32"/>
      <c r="D116" s="32"/>
      <c r="E116" s="32"/>
      <c r="F116" s="32"/>
      <c r="G116" s="32"/>
      <c r="H116" s="4"/>
    </row>
    <row r="117" spans="1:8" s="10" customFormat="1" ht="15.75" hidden="1">
      <c r="A117" s="13"/>
      <c r="B117" s="13"/>
      <c r="C117" s="13"/>
      <c r="D117" s="13"/>
      <c r="E117" s="13"/>
      <c r="F117" s="13"/>
      <c r="G117" s="13"/>
      <c r="H117" s="9"/>
    </row>
    <row r="118" spans="1:8" ht="33.75" customHeight="1">
      <c r="A118" s="186" t="s">
        <v>38</v>
      </c>
      <c r="B118" s="186"/>
      <c r="C118" s="186"/>
      <c r="D118" s="186"/>
      <c r="E118" s="186"/>
      <c r="F118" s="186"/>
      <c r="G118" s="186"/>
      <c r="H118" s="4"/>
    </row>
    <row r="119" spans="1:8" ht="31.5">
      <c r="A119" s="14" t="s">
        <v>17</v>
      </c>
      <c r="B119" s="102" t="s">
        <v>229</v>
      </c>
      <c r="C119" s="15" t="s">
        <v>16</v>
      </c>
      <c r="D119" s="14" t="s">
        <v>230</v>
      </c>
      <c r="E119" s="14" t="s">
        <v>18</v>
      </c>
      <c r="F119" s="11" t="s">
        <v>19</v>
      </c>
      <c r="G119" s="14" t="s">
        <v>20</v>
      </c>
      <c r="H119" s="4"/>
    </row>
    <row r="120" spans="1:8" ht="42" customHeight="1">
      <c r="A120" s="296" t="s">
        <v>251</v>
      </c>
      <c r="B120" s="297"/>
      <c r="C120" s="297"/>
      <c r="D120" s="297"/>
      <c r="E120" s="297"/>
      <c r="F120" s="297"/>
      <c r="G120" s="298"/>
      <c r="H120" s="4"/>
    </row>
    <row r="121" spans="1:8" ht="42" customHeight="1">
      <c r="A121" s="299"/>
      <c r="B121" s="300"/>
      <c r="C121" s="300"/>
      <c r="D121" s="300"/>
      <c r="E121" s="300"/>
      <c r="F121" s="300"/>
      <c r="G121" s="301"/>
      <c r="H121" s="4"/>
    </row>
    <row r="122" spans="1:8" s="10" customFormat="1" ht="42" customHeight="1">
      <c r="A122" s="302"/>
      <c r="B122" s="303"/>
      <c r="C122" s="303"/>
      <c r="D122" s="303"/>
      <c r="E122" s="303"/>
      <c r="F122" s="303"/>
      <c r="G122" s="304"/>
      <c r="H122" s="9"/>
    </row>
    <row r="123" spans="1:8" s="10" customFormat="1" ht="15.75">
      <c r="A123" s="13"/>
      <c r="B123" s="13"/>
      <c r="C123" s="13"/>
      <c r="D123" s="13"/>
      <c r="E123" s="13"/>
      <c r="F123" s="13"/>
      <c r="G123" s="13"/>
      <c r="H123" s="9"/>
    </row>
    <row r="124" spans="1:8" ht="35.25" customHeight="1">
      <c r="A124" s="291" t="s">
        <v>39</v>
      </c>
      <c r="B124" s="292"/>
      <c r="C124" s="292"/>
      <c r="D124" s="292"/>
      <c r="E124" s="292"/>
      <c r="F124" s="292"/>
      <c r="G124" s="293"/>
      <c r="H124" s="4"/>
    </row>
    <row r="125" spans="1:8" ht="15.75">
      <c r="A125" s="88" t="s">
        <v>67</v>
      </c>
      <c r="B125" s="88" t="s">
        <v>68</v>
      </c>
      <c r="C125" s="88" t="s">
        <v>16</v>
      </c>
      <c r="D125" s="125" t="s">
        <v>69</v>
      </c>
      <c r="E125" s="88" t="s">
        <v>252</v>
      </c>
      <c r="F125" s="113" t="s">
        <v>21</v>
      </c>
      <c r="G125" s="109"/>
      <c r="H125" s="4"/>
    </row>
    <row r="126" spans="1:8" ht="15.75">
      <c r="A126" s="105">
        <v>110</v>
      </c>
      <c r="B126" s="105">
        <v>111</v>
      </c>
      <c r="C126" s="106" t="s">
        <v>70</v>
      </c>
      <c r="D126" s="104">
        <v>25054800000</v>
      </c>
      <c r="E126" s="104">
        <v>6168400000</v>
      </c>
      <c r="F126" s="104">
        <v>18886400000</v>
      </c>
      <c r="G126" s="110"/>
      <c r="H126" s="4"/>
    </row>
    <row r="127" spans="1:8" ht="15.75">
      <c r="A127" s="105">
        <v>110</v>
      </c>
      <c r="B127" s="105">
        <v>113</v>
      </c>
      <c r="C127" s="106" t="s">
        <v>71</v>
      </c>
      <c r="D127" s="104">
        <v>1025628000</v>
      </c>
      <c r="E127" s="104">
        <v>202407000</v>
      </c>
      <c r="F127" s="104">
        <f>D127-E127</f>
        <v>823221000</v>
      </c>
      <c r="G127" s="110"/>
      <c r="H127" s="4"/>
    </row>
    <row r="128" spans="1:8" ht="18.75" customHeight="1">
      <c r="A128" s="105">
        <v>110</v>
      </c>
      <c r="B128" s="105">
        <v>114</v>
      </c>
      <c r="C128" s="106" t="s">
        <v>72</v>
      </c>
      <c r="D128" s="104">
        <v>2173369000</v>
      </c>
      <c r="E128" s="106">
        <v>0</v>
      </c>
      <c r="F128" s="104">
        <f t="shared" ref="F128:F191" si="0">D128-E128</f>
        <v>2173369000</v>
      </c>
      <c r="G128" s="110"/>
      <c r="H128" s="4"/>
    </row>
    <row r="129" spans="1:8" s="10" customFormat="1" ht="15.75">
      <c r="A129" s="105">
        <v>110</v>
      </c>
      <c r="B129" s="105">
        <v>123</v>
      </c>
      <c r="C129" s="106" t="s">
        <v>253</v>
      </c>
      <c r="D129" s="104">
        <v>473200000</v>
      </c>
      <c r="E129" s="106">
        <v>0</v>
      </c>
      <c r="F129" s="104">
        <f>D129-E129</f>
        <v>473200000</v>
      </c>
      <c r="G129" s="110"/>
      <c r="H129" s="9"/>
    </row>
    <row r="130" spans="1:8" s="10" customFormat="1" ht="15.75">
      <c r="A130" s="105">
        <v>130</v>
      </c>
      <c r="B130" s="105">
        <v>131</v>
      </c>
      <c r="C130" s="106" t="s">
        <v>73</v>
      </c>
      <c r="D130" s="104">
        <v>614000001</v>
      </c>
      <c r="E130" s="104">
        <v>234000000</v>
      </c>
      <c r="F130" s="104">
        <f t="shared" si="0"/>
        <v>380000001</v>
      </c>
      <c r="G130" s="110"/>
      <c r="H130" s="9"/>
    </row>
    <row r="131" spans="1:8" s="10" customFormat="1" ht="15.75">
      <c r="A131" s="105">
        <v>130</v>
      </c>
      <c r="B131" s="105">
        <v>133</v>
      </c>
      <c r="C131" s="106" t="s">
        <v>74</v>
      </c>
      <c r="D131" s="104">
        <v>5295530653</v>
      </c>
      <c r="E131" s="104">
        <v>1227591692</v>
      </c>
      <c r="F131" s="104">
        <f t="shared" si="0"/>
        <v>4067938961</v>
      </c>
      <c r="G131" s="110"/>
      <c r="H131" s="9"/>
    </row>
    <row r="132" spans="1:8" s="10" customFormat="1" ht="15.75">
      <c r="A132" s="105">
        <v>130</v>
      </c>
      <c r="B132" s="105">
        <v>137</v>
      </c>
      <c r="C132" s="106" t="s">
        <v>75</v>
      </c>
      <c r="D132" s="104">
        <v>276848000</v>
      </c>
      <c r="E132" s="104">
        <v>62400000</v>
      </c>
      <c r="F132" s="104">
        <f t="shared" si="0"/>
        <v>214448000</v>
      </c>
      <c r="G132" s="110"/>
      <c r="H132" s="9"/>
    </row>
    <row r="133" spans="1:8" s="10" customFormat="1" ht="15.75">
      <c r="A133" s="105">
        <v>140</v>
      </c>
      <c r="B133" s="105">
        <v>144</v>
      </c>
      <c r="C133" s="106" t="s">
        <v>76</v>
      </c>
      <c r="D133" s="104">
        <v>1453732000</v>
      </c>
      <c r="E133" s="104">
        <v>308450238</v>
      </c>
      <c r="F133" s="104">
        <f t="shared" si="0"/>
        <v>1145281762</v>
      </c>
      <c r="G133" s="110"/>
      <c r="H133" s="9"/>
    </row>
    <row r="134" spans="1:8" s="10" customFormat="1" ht="15.75">
      <c r="A134" s="105">
        <v>140</v>
      </c>
      <c r="B134" s="105">
        <v>145</v>
      </c>
      <c r="C134" s="106" t="s">
        <v>77</v>
      </c>
      <c r="D134" s="104">
        <v>1450782200</v>
      </c>
      <c r="E134" s="104">
        <v>367866666</v>
      </c>
      <c r="F134" s="104">
        <f t="shared" si="0"/>
        <v>1082915534</v>
      </c>
      <c r="G134" s="110"/>
      <c r="H134" s="9"/>
    </row>
    <row r="135" spans="1:8" s="10" customFormat="1" ht="15.75">
      <c r="A135" s="105">
        <v>190</v>
      </c>
      <c r="B135" s="105">
        <v>199</v>
      </c>
      <c r="C135" s="106" t="s">
        <v>78</v>
      </c>
      <c r="D135" s="104">
        <v>930595742</v>
      </c>
      <c r="E135" s="104">
        <v>98027351</v>
      </c>
      <c r="F135" s="104">
        <f t="shared" si="0"/>
        <v>832568391</v>
      </c>
      <c r="G135" s="110"/>
      <c r="H135" s="9"/>
    </row>
    <row r="136" spans="1:8" s="10" customFormat="1" ht="15.75">
      <c r="A136" s="105">
        <v>210</v>
      </c>
      <c r="B136" s="105">
        <v>211</v>
      </c>
      <c r="C136" s="106" t="s">
        <v>79</v>
      </c>
      <c r="D136" s="104">
        <v>127195526</v>
      </c>
      <c r="E136" s="104">
        <v>31615480</v>
      </c>
      <c r="F136" s="104">
        <f t="shared" si="0"/>
        <v>95580046</v>
      </c>
      <c r="G136" s="110"/>
      <c r="H136" s="9"/>
    </row>
    <row r="137" spans="1:8" s="10" customFormat="1" ht="15.75">
      <c r="A137" s="105">
        <v>210</v>
      </c>
      <c r="B137" s="105">
        <v>212</v>
      </c>
      <c r="C137" s="106" t="s">
        <v>80</v>
      </c>
      <c r="D137" s="104">
        <v>25231477</v>
      </c>
      <c r="E137" s="104">
        <v>3589635</v>
      </c>
      <c r="F137" s="104">
        <f t="shared" si="0"/>
        <v>21641842</v>
      </c>
      <c r="G137" s="110"/>
      <c r="H137" s="9"/>
    </row>
    <row r="138" spans="1:8" s="10" customFormat="1" ht="15.75">
      <c r="A138" s="105">
        <v>210</v>
      </c>
      <c r="B138" s="105">
        <v>214</v>
      </c>
      <c r="C138" s="106" t="s">
        <v>254</v>
      </c>
      <c r="D138" s="104">
        <v>98810860</v>
      </c>
      <c r="E138" s="104">
        <v>22715294</v>
      </c>
      <c r="F138" s="104">
        <f t="shared" si="0"/>
        <v>76095566</v>
      </c>
      <c r="G138" s="110"/>
      <c r="H138" s="9"/>
    </row>
    <row r="139" spans="1:8" s="10" customFormat="1" ht="15.75">
      <c r="A139" s="105">
        <v>210</v>
      </c>
      <c r="B139" s="105">
        <v>215</v>
      </c>
      <c r="C139" s="106" t="s">
        <v>255</v>
      </c>
      <c r="D139" s="104">
        <v>3185000</v>
      </c>
      <c r="E139" s="104">
        <v>0</v>
      </c>
      <c r="F139" s="104">
        <f t="shared" si="0"/>
        <v>3185000</v>
      </c>
      <c r="G139" s="110"/>
      <c r="H139" s="9"/>
    </row>
    <row r="140" spans="1:8" s="10" customFormat="1" ht="15.75">
      <c r="A140" s="105">
        <v>220</v>
      </c>
      <c r="B140" s="105">
        <v>221</v>
      </c>
      <c r="C140" s="106" t="s">
        <v>188</v>
      </c>
      <c r="D140" s="104">
        <v>10000000</v>
      </c>
      <c r="E140" s="104">
        <v>0</v>
      </c>
      <c r="F140" s="104">
        <f t="shared" si="0"/>
        <v>10000000</v>
      </c>
      <c r="G140" s="110"/>
      <c r="H140" s="9"/>
    </row>
    <row r="141" spans="1:8" s="10" customFormat="1" ht="32.25" customHeight="1">
      <c r="A141" s="105">
        <v>230</v>
      </c>
      <c r="B141" s="105">
        <v>232</v>
      </c>
      <c r="C141" s="106" t="s">
        <v>81</v>
      </c>
      <c r="D141" s="104">
        <v>70434000</v>
      </c>
      <c r="E141" s="104">
        <v>0</v>
      </c>
      <c r="F141" s="104">
        <f t="shared" si="0"/>
        <v>70434000</v>
      </c>
      <c r="G141" s="110"/>
      <c r="H141" s="9"/>
    </row>
    <row r="142" spans="1:8" s="10" customFormat="1" ht="26.25" customHeight="1">
      <c r="A142" s="105">
        <v>240</v>
      </c>
      <c r="B142" s="105">
        <v>242</v>
      </c>
      <c r="C142" s="106" t="s">
        <v>82</v>
      </c>
      <c r="D142" s="104">
        <v>161000000</v>
      </c>
      <c r="E142" s="104">
        <v>13529575</v>
      </c>
      <c r="F142" s="104">
        <f t="shared" si="0"/>
        <v>147470425</v>
      </c>
      <c r="G142" s="110"/>
      <c r="H142" s="9"/>
    </row>
    <row r="143" spans="1:8" s="10" customFormat="1" ht="15.75">
      <c r="A143" s="105">
        <v>240</v>
      </c>
      <c r="B143" s="105">
        <v>243</v>
      </c>
      <c r="C143" s="106" t="s">
        <v>83</v>
      </c>
      <c r="D143" s="104">
        <v>68818300</v>
      </c>
      <c r="E143" s="104">
        <v>4665000</v>
      </c>
      <c r="F143" s="104">
        <f t="shared" si="0"/>
        <v>64153300</v>
      </c>
      <c r="G143" s="110"/>
      <c r="H143" s="9"/>
    </row>
    <row r="144" spans="1:8" s="10" customFormat="1" ht="30" customHeight="1">
      <c r="A144" s="105">
        <v>240</v>
      </c>
      <c r="B144" s="105">
        <v>244</v>
      </c>
      <c r="C144" s="106" t="s">
        <v>84</v>
      </c>
      <c r="D144" s="104">
        <v>40000000</v>
      </c>
      <c r="E144" s="106">
        <v>0</v>
      </c>
      <c r="F144" s="104">
        <f t="shared" si="0"/>
        <v>40000000</v>
      </c>
      <c r="G144" s="110"/>
      <c r="H144" s="9"/>
    </row>
    <row r="145" spans="1:8" s="10" customFormat="1" ht="15.75">
      <c r="A145" s="105">
        <v>240</v>
      </c>
      <c r="B145" s="105">
        <v>245</v>
      </c>
      <c r="C145" s="106" t="s">
        <v>189</v>
      </c>
      <c r="D145" s="104">
        <v>52000000</v>
      </c>
      <c r="E145" s="106">
        <v>0</v>
      </c>
      <c r="F145" s="104">
        <f t="shared" si="0"/>
        <v>52000000</v>
      </c>
      <c r="G145" s="110"/>
      <c r="H145" s="9"/>
    </row>
    <row r="146" spans="1:8" s="10" customFormat="1" ht="34.5" customHeight="1">
      <c r="A146" s="105">
        <v>240</v>
      </c>
      <c r="B146" s="105">
        <v>246</v>
      </c>
      <c r="C146" s="106" t="s">
        <v>85</v>
      </c>
      <c r="D146" s="104">
        <v>15118525</v>
      </c>
      <c r="E146" s="104">
        <v>0</v>
      </c>
      <c r="F146" s="104">
        <f t="shared" si="0"/>
        <v>15118525</v>
      </c>
      <c r="G146" s="110"/>
      <c r="H146" s="9"/>
    </row>
    <row r="147" spans="1:8" s="10" customFormat="1" ht="15.75">
      <c r="A147" s="105">
        <v>250</v>
      </c>
      <c r="B147" s="105">
        <v>251</v>
      </c>
      <c r="C147" s="106" t="s">
        <v>86</v>
      </c>
      <c r="D147" s="104">
        <v>83147372</v>
      </c>
      <c r="E147" s="126">
        <v>18766596</v>
      </c>
      <c r="F147" s="104">
        <f t="shared" si="0"/>
        <v>64380776</v>
      </c>
      <c r="G147" s="110"/>
      <c r="H147" s="9"/>
    </row>
    <row r="148" spans="1:8" s="10" customFormat="1" ht="19.5" customHeight="1">
      <c r="A148" s="105">
        <v>250</v>
      </c>
      <c r="B148" s="105">
        <v>253</v>
      </c>
      <c r="C148" s="106" t="s">
        <v>190</v>
      </c>
      <c r="D148" s="104">
        <v>37498596</v>
      </c>
      <c r="E148" s="106">
        <v>0</v>
      </c>
      <c r="F148" s="104">
        <f t="shared" si="0"/>
        <v>37498596</v>
      </c>
      <c r="G148" s="110"/>
      <c r="H148" s="9"/>
    </row>
    <row r="149" spans="1:8" s="10" customFormat="1" ht="36" customHeight="1">
      <c r="A149" s="105">
        <v>260</v>
      </c>
      <c r="B149" s="105">
        <v>261</v>
      </c>
      <c r="C149" s="106" t="s">
        <v>87</v>
      </c>
      <c r="D149" s="104">
        <v>12753503</v>
      </c>
      <c r="E149" s="106">
        <v>0</v>
      </c>
      <c r="F149" s="104">
        <f t="shared" si="0"/>
        <v>12753503</v>
      </c>
      <c r="G149" s="110"/>
      <c r="H149" s="9"/>
    </row>
    <row r="150" spans="1:8" s="10" customFormat="1" ht="37.5" customHeight="1">
      <c r="A150" s="105">
        <v>260</v>
      </c>
      <c r="B150" s="105">
        <v>262</v>
      </c>
      <c r="C150" s="106" t="s">
        <v>191</v>
      </c>
      <c r="D150" s="104">
        <v>69258000</v>
      </c>
      <c r="E150" s="104">
        <v>14100000</v>
      </c>
      <c r="F150" s="104">
        <f t="shared" si="0"/>
        <v>55158000</v>
      </c>
      <c r="G150" s="110"/>
      <c r="H150" s="9"/>
    </row>
    <row r="151" spans="1:8" s="10" customFormat="1" ht="15.75">
      <c r="A151" s="105">
        <v>260</v>
      </c>
      <c r="B151" s="105">
        <v>264</v>
      </c>
      <c r="C151" s="106" t="s">
        <v>88</v>
      </c>
      <c r="D151" s="104">
        <v>46000000</v>
      </c>
      <c r="E151" s="106">
        <v>0</v>
      </c>
      <c r="F151" s="104">
        <f t="shared" si="0"/>
        <v>46000000</v>
      </c>
      <c r="G151" s="110"/>
      <c r="H151" s="9"/>
    </row>
    <row r="152" spans="1:8" s="10" customFormat="1" ht="15.75">
      <c r="A152" s="105">
        <v>260</v>
      </c>
      <c r="B152" s="105">
        <v>265</v>
      </c>
      <c r="C152" s="106" t="s">
        <v>89</v>
      </c>
      <c r="D152" s="104">
        <v>1677971</v>
      </c>
      <c r="E152" s="106">
        <v>0</v>
      </c>
      <c r="F152" s="104">
        <f t="shared" si="0"/>
        <v>1677971</v>
      </c>
      <c r="G152" s="110"/>
      <c r="H152" s="9"/>
    </row>
    <row r="153" spans="1:8" s="10" customFormat="1" ht="15.75">
      <c r="A153" s="105">
        <v>260</v>
      </c>
      <c r="B153" s="105">
        <v>268</v>
      </c>
      <c r="C153" s="106" t="s">
        <v>90</v>
      </c>
      <c r="D153" s="104">
        <v>51594000</v>
      </c>
      <c r="E153" s="104">
        <v>7965000</v>
      </c>
      <c r="F153" s="104">
        <f t="shared" si="0"/>
        <v>43629000</v>
      </c>
      <c r="G153" s="110"/>
      <c r="H153" s="9"/>
    </row>
    <row r="154" spans="1:8" ht="27.75" customHeight="1">
      <c r="A154" s="105">
        <v>260</v>
      </c>
      <c r="B154" s="105">
        <v>269</v>
      </c>
      <c r="C154" s="106" t="s">
        <v>192</v>
      </c>
      <c r="D154" s="104">
        <v>282000000</v>
      </c>
      <c r="E154" s="104">
        <v>63250000</v>
      </c>
      <c r="F154" s="104">
        <f t="shared" si="0"/>
        <v>218750000</v>
      </c>
      <c r="G154" s="110"/>
      <c r="H154" s="4"/>
    </row>
    <row r="155" spans="1:8" ht="26.25" customHeight="1">
      <c r="A155" s="105">
        <v>270</v>
      </c>
      <c r="B155" s="105">
        <v>271</v>
      </c>
      <c r="C155" s="106" t="s">
        <v>256</v>
      </c>
      <c r="D155" s="104">
        <v>3600000000</v>
      </c>
      <c r="E155" s="104">
        <v>844000000</v>
      </c>
      <c r="F155" s="104">
        <f t="shared" si="0"/>
        <v>2756000000</v>
      </c>
      <c r="G155" s="110"/>
      <c r="H155" s="4"/>
    </row>
    <row r="156" spans="1:8" ht="15.75">
      <c r="A156" s="105">
        <v>280</v>
      </c>
      <c r="B156" s="105">
        <v>284</v>
      </c>
      <c r="C156" s="106" t="s">
        <v>91</v>
      </c>
      <c r="D156" s="104">
        <v>10000000</v>
      </c>
      <c r="E156" s="104">
        <v>0</v>
      </c>
      <c r="F156" s="104">
        <f t="shared" si="0"/>
        <v>10000000</v>
      </c>
      <c r="G156" s="110"/>
      <c r="H156" s="4"/>
    </row>
    <row r="157" spans="1:8" ht="15.75">
      <c r="A157" s="105">
        <v>280</v>
      </c>
      <c r="B157" s="105">
        <v>288</v>
      </c>
      <c r="C157" s="106" t="s">
        <v>231</v>
      </c>
      <c r="D157" s="104">
        <v>40000000</v>
      </c>
      <c r="E157" s="104">
        <v>8859690</v>
      </c>
      <c r="F157" s="104">
        <f t="shared" si="0"/>
        <v>31140310</v>
      </c>
      <c r="G157" s="110"/>
      <c r="H157" s="4"/>
    </row>
    <row r="158" spans="1:8" ht="15.75">
      <c r="A158" s="105">
        <v>290</v>
      </c>
      <c r="B158" s="105">
        <v>291</v>
      </c>
      <c r="C158" s="106" t="s">
        <v>92</v>
      </c>
      <c r="D158" s="104">
        <v>97100000</v>
      </c>
      <c r="E158" s="104">
        <v>0</v>
      </c>
      <c r="F158" s="104">
        <f t="shared" si="0"/>
        <v>97100000</v>
      </c>
      <c r="G158" s="110"/>
      <c r="H158" s="4"/>
    </row>
    <row r="159" spans="1:8" ht="15.75">
      <c r="A159" s="105">
        <v>310</v>
      </c>
      <c r="B159" s="105">
        <v>311</v>
      </c>
      <c r="C159" s="106" t="s">
        <v>93</v>
      </c>
      <c r="D159" s="104">
        <v>20000000</v>
      </c>
      <c r="E159" s="104">
        <v>0</v>
      </c>
      <c r="F159" s="104">
        <f t="shared" si="0"/>
        <v>20000000</v>
      </c>
      <c r="G159" s="110"/>
      <c r="H159" s="4"/>
    </row>
    <row r="160" spans="1:8" ht="15.75">
      <c r="A160" s="105">
        <v>330</v>
      </c>
      <c r="B160" s="105">
        <v>331</v>
      </c>
      <c r="C160" s="106" t="s">
        <v>193</v>
      </c>
      <c r="D160" s="104">
        <v>5000000</v>
      </c>
      <c r="E160" s="106">
        <v>0</v>
      </c>
      <c r="F160" s="104">
        <f t="shared" si="0"/>
        <v>5000000</v>
      </c>
      <c r="G160" s="110"/>
      <c r="H160" s="4"/>
    </row>
    <row r="161" spans="1:8" ht="27" customHeight="1">
      <c r="A161" s="105">
        <v>330</v>
      </c>
      <c r="B161" s="105">
        <v>333</v>
      </c>
      <c r="C161" s="106" t="s">
        <v>94</v>
      </c>
      <c r="D161" s="104">
        <v>6250000</v>
      </c>
      <c r="E161" s="104">
        <v>0</v>
      </c>
      <c r="F161" s="104">
        <f t="shared" si="0"/>
        <v>6250000</v>
      </c>
      <c r="G161" s="110"/>
      <c r="H161" s="4"/>
    </row>
    <row r="162" spans="1:8" s="10" customFormat="1" ht="15.75">
      <c r="A162" s="105">
        <v>330</v>
      </c>
      <c r="B162" s="105">
        <v>334</v>
      </c>
      <c r="C162" s="106" t="s">
        <v>257</v>
      </c>
      <c r="D162" s="104">
        <v>10107397</v>
      </c>
      <c r="E162" s="104">
        <v>0</v>
      </c>
      <c r="F162" s="104">
        <f t="shared" si="0"/>
        <v>10107397</v>
      </c>
      <c r="G162" s="110"/>
      <c r="H162" s="9"/>
    </row>
    <row r="163" spans="1:8" ht="15.75">
      <c r="A163" s="105">
        <v>340</v>
      </c>
      <c r="B163" s="105">
        <v>341</v>
      </c>
      <c r="C163" s="106" t="s">
        <v>95</v>
      </c>
      <c r="D163" s="104">
        <v>27000000</v>
      </c>
      <c r="E163" s="106">
        <v>0</v>
      </c>
      <c r="F163" s="104">
        <f t="shared" si="0"/>
        <v>27000000</v>
      </c>
      <c r="G163" s="110"/>
      <c r="H163" s="4"/>
    </row>
    <row r="164" spans="1:8" ht="27" customHeight="1">
      <c r="A164" s="105">
        <v>340</v>
      </c>
      <c r="B164" s="105">
        <v>342</v>
      </c>
      <c r="C164" s="106" t="s">
        <v>258</v>
      </c>
      <c r="D164" s="104">
        <v>35923773</v>
      </c>
      <c r="E164" s="104">
        <v>0</v>
      </c>
      <c r="F164" s="104">
        <f t="shared" si="0"/>
        <v>35923773</v>
      </c>
      <c r="G164" s="110"/>
      <c r="H164" s="4"/>
    </row>
    <row r="165" spans="1:8" ht="15.75">
      <c r="A165" s="105">
        <v>340</v>
      </c>
      <c r="B165" s="105">
        <v>343</v>
      </c>
      <c r="C165" s="106" t="s">
        <v>96</v>
      </c>
      <c r="D165" s="104">
        <v>14529400</v>
      </c>
      <c r="E165" s="104">
        <v>4386880</v>
      </c>
      <c r="F165" s="104">
        <f t="shared" si="0"/>
        <v>10142520</v>
      </c>
      <c r="G165" s="110"/>
      <c r="H165" s="4"/>
    </row>
    <row r="166" spans="1:8" ht="24.75" customHeight="1">
      <c r="A166" s="105">
        <v>340</v>
      </c>
      <c r="B166" s="105">
        <v>344</v>
      </c>
      <c r="C166" s="106" t="s">
        <v>194</v>
      </c>
      <c r="D166" s="104">
        <v>1000000</v>
      </c>
      <c r="E166" s="104">
        <v>0</v>
      </c>
      <c r="F166" s="104">
        <f t="shared" si="0"/>
        <v>1000000</v>
      </c>
      <c r="G166" s="110"/>
      <c r="H166" s="4"/>
    </row>
    <row r="167" spans="1:8" ht="32.25" customHeight="1">
      <c r="A167" s="105">
        <v>340</v>
      </c>
      <c r="B167" s="105">
        <v>345</v>
      </c>
      <c r="C167" s="106" t="s">
        <v>195</v>
      </c>
      <c r="D167" s="104">
        <v>2500000</v>
      </c>
      <c r="E167" s="104">
        <v>0</v>
      </c>
      <c r="F167" s="104">
        <f t="shared" si="0"/>
        <v>2500000</v>
      </c>
      <c r="G167" s="110"/>
      <c r="H167" s="4"/>
    </row>
    <row r="168" spans="1:8" ht="30.75" customHeight="1">
      <c r="A168" s="105">
        <v>340</v>
      </c>
      <c r="B168" s="105">
        <v>346</v>
      </c>
      <c r="C168" s="106" t="s">
        <v>97</v>
      </c>
      <c r="D168" s="104">
        <v>3000000</v>
      </c>
      <c r="E168" s="104">
        <v>0</v>
      </c>
      <c r="F168" s="104">
        <f t="shared" si="0"/>
        <v>3000000</v>
      </c>
      <c r="G168" s="110"/>
      <c r="H168" s="4"/>
    </row>
    <row r="169" spans="1:8" ht="23.25" customHeight="1">
      <c r="A169" s="105">
        <v>340</v>
      </c>
      <c r="B169" s="105">
        <v>347</v>
      </c>
      <c r="C169" s="106" t="s">
        <v>196</v>
      </c>
      <c r="D169" s="104">
        <v>2800000</v>
      </c>
      <c r="E169" s="104">
        <v>0</v>
      </c>
      <c r="F169" s="104">
        <f t="shared" si="0"/>
        <v>2800000</v>
      </c>
      <c r="G169" s="110"/>
      <c r="H169" s="4"/>
    </row>
    <row r="170" spans="1:8" ht="24.75" customHeight="1">
      <c r="A170" s="105">
        <v>350</v>
      </c>
      <c r="B170" s="105">
        <v>351</v>
      </c>
      <c r="C170" s="106" t="s">
        <v>98</v>
      </c>
      <c r="D170" s="104">
        <v>3000000</v>
      </c>
      <c r="E170" s="104">
        <v>0</v>
      </c>
      <c r="F170" s="104">
        <f t="shared" si="0"/>
        <v>3000000</v>
      </c>
      <c r="G170" s="110"/>
      <c r="H170" s="4"/>
    </row>
    <row r="171" spans="1:8" ht="24" customHeight="1">
      <c r="A171" s="105">
        <v>350</v>
      </c>
      <c r="B171" s="105">
        <v>352</v>
      </c>
      <c r="C171" s="106" t="s">
        <v>99</v>
      </c>
      <c r="D171" s="104">
        <v>1000000</v>
      </c>
      <c r="E171" s="104">
        <v>0</v>
      </c>
      <c r="F171" s="104">
        <f t="shared" si="0"/>
        <v>1000000</v>
      </c>
      <c r="G171" s="110"/>
      <c r="H171" s="4"/>
    </row>
    <row r="172" spans="1:8" ht="24" customHeight="1">
      <c r="A172" s="105">
        <v>350</v>
      </c>
      <c r="B172" s="105">
        <v>354</v>
      </c>
      <c r="C172" s="106" t="s">
        <v>100</v>
      </c>
      <c r="D172" s="104">
        <v>500000</v>
      </c>
      <c r="E172" s="104">
        <v>0</v>
      </c>
      <c r="F172" s="104">
        <f t="shared" si="0"/>
        <v>500000</v>
      </c>
      <c r="G172" s="110"/>
      <c r="H172" s="4"/>
    </row>
    <row r="173" spans="1:8" ht="15.75">
      <c r="A173" s="105">
        <v>350</v>
      </c>
      <c r="B173" s="105">
        <v>355</v>
      </c>
      <c r="C173" s="106" t="s">
        <v>197</v>
      </c>
      <c r="D173" s="104">
        <v>4000000</v>
      </c>
      <c r="E173" s="104">
        <v>0</v>
      </c>
      <c r="F173" s="104">
        <f t="shared" si="0"/>
        <v>4000000</v>
      </c>
      <c r="G173" s="110"/>
      <c r="H173" s="4"/>
    </row>
    <row r="174" spans="1:8" ht="25.5" customHeight="1">
      <c r="A174" s="105">
        <v>350</v>
      </c>
      <c r="B174" s="105">
        <v>357</v>
      </c>
      <c r="C174" s="106" t="s">
        <v>198</v>
      </c>
      <c r="D174" s="104">
        <v>3000000</v>
      </c>
      <c r="E174" s="104">
        <v>0</v>
      </c>
      <c r="F174" s="104">
        <f t="shared" si="0"/>
        <v>3000000</v>
      </c>
      <c r="G174" s="110"/>
      <c r="H174" s="4"/>
    </row>
    <row r="175" spans="1:8" ht="26.25" customHeight="1">
      <c r="A175" s="105">
        <v>350</v>
      </c>
      <c r="B175" s="105">
        <v>358</v>
      </c>
      <c r="C175" s="106" t="s">
        <v>101</v>
      </c>
      <c r="D175" s="104">
        <v>500000</v>
      </c>
      <c r="E175" s="104">
        <v>0</v>
      </c>
      <c r="F175" s="104">
        <f t="shared" si="0"/>
        <v>500000</v>
      </c>
      <c r="G175" s="110"/>
      <c r="H175" s="9"/>
    </row>
    <row r="176" spans="1:8" ht="27" customHeight="1">
      <c r="A176" s="105">
        <v>360</v>
      </c>
      <c r="B176" s="105">
        <v>361</v>
      </c>
      <c r="C176" s="106" t="s">
        <v>102</v>
      </c>
      <c r="D176" s="104">
        <v>45000000</v>
      </c>
      <c r="E176" s="104">
        <v>0</v>
      </c>
      <c r="F176" s="104">
        <f t="shared" si="0"/>
        <v>45000000</v>
      </c>
      <c r="G176" s="110"/>
      <c r="H176" s="9"/>
    </row>
    <row r="177" spans="1:13" s="18" customFormat="1" ht="15.75">
      <c r="A177" s="105">
        <v>390</v>
      </c>
      <c r="B177" s="105">
        <v>391</v>
      </c>
      <c r="C177" s="106" t="s">
        <v>103</v>
      </c>
      <c r="D177" s="104">
        <v>1000000</v>
      </c>
      <c r="E177" s="104">
        <v>0</v>
      </c>
      <c r="F177" s="104">
        <f t="shared" si="0"/>
        <v>1000000</v>
      </c>
      <c r="G177" s="110"/>
      <c r="H177" s="17"/>
    </row>
    <row r="178" spans="1:13" s="18" customFormat="1" ht="18" customHeight="1">
      <c r="A178" s="105">
        <v>390</v>
      </c>
      <c r="B178" s="105">
        <v>392</v>
      </c>
      <c r="C178" s="106" t="s">
        <v>199</v>
      </c>
      <c r="D178" s="104">
        <v>3000000</v>
      </c>
      <c r="E178" s="104">
        <v>0</v>
      </c>
      <c r="F178" s="104">
        <f t="shared" si="0"/>
        <v>3000000</v>
      </c>
      <c r="G178" s="110"/>
      <c r="H178" s="17"/>
    </row>
    <row r="179" spans="1:13" s="18" customFormat="1" ht="15.75">
      <c r="A179" s="105">
        <v>390</v>
      </c>
      <c r="B179" s="105">
        <v>393</v>
      </c>
      <c r="C179" s="106" t="s">
        <v>200</v>
      </c>
      <c r="D179" s="104">
        <v>1500000</v>
      </c>
      <c r="E179" s="104">
        <v>0</v>
      </c>
      <c r="F179" s="104">
        <f t="shared" si="0"/>
        <v>1500000</v>
      </c>
      <c r="G179" s="110"/>
      <c r="H179" s="17"/>
    </row>
    <row r="180" spans="1:13" s="18" customFormat="1" ht="15.75">
      <c r="A180" s="105">
        <v>390</v>
      </c>
      <c r="B180" s="105">
        <v>394</v>
      </c>
      <c r="C180" s="106" t="s">
        <v>104</v>
      </c>
      <c r="D180" s="104">
        <v>3000000</v>
      </c>
      <c r="E180" s="104">
        <v>0</v>
      </c>
      <c r="F180" s="104">
        <f t="shared" si="0"/>
        <v>3000000</v>
      </c>
      <c r="G180" s="110"/>
      <c r="H180" s="17"/>
    </row>
    <row r="181" spans="1:13" s="18" customFormat="1" ht="15.75">
      <c r="A181" s="105">
        <v>390</v>
      </c>
      <c r="B181" s="105">
        <v>395</v>
      </c>
      <c r="C181" s="106" t="s">
        <v>259</v>
      </c>
      <c r="D181" s="104">
        <v>500000</v>
      </c>
      <c r="E181" s="104">
        <v>0</v>
      </c>
      <c r="F181" s="104">
        <f t="shared" si="0"/>
        <v>500000</v>
      </c>
      <c r="G181" s="110"/>
      <c r="H181" s="17"/>
    </row>
    <row r="182" spans="1:13" s="18" customFormat="1" ht="15.75">
      <c r="A182" s="105">
        <v>390</v>
      </c>
      <c r="B182" s="105">
        <v>396</v>
      </c>
      <c r="C182" s="106" t="s">
        <v>105</v>
      </c>
      <c r="D182" s="104">
        <v>3950000</v>
      </c>
      <c r="E182" s="104">
        <v>0</v>
      </c>
      <c r="F182" s="104">
        <f t="shared" si="0"/>
        <v>3950000</v>
      </c>
      <c r="G182" s="110"/>
      <c r="H182" s="17"/>
    </row>
    <row r="183" spans="1:13" s="18" customFormat="1" ht="15.75">
      <c r="A183" s="105">
        <v>390</v>
      </c>
      <c r="B183" s="105">
        <v>397</v>
      </c>
      <c r="C183" s="106" t="s">
        <v>106</v>
      </c>
      <c r="D183" s="104">
        <v>4500000</v>
      </c>
      <c r="E183" s="104">
        <v>0</v>
      </c>
      <c r="F183" s="104">
        <f t="shared" si="0"/>
        <v>4500000</v>
      </c>
      <c r="G183" s="110"/>
      <c r="H183" s="17"/>
    </row>
    <row r="184" spans="1:13" s="19" customFormat="1" ht="15.75">
      <c r="A184" s="105">
        <v>390</v>
      </c>
      <c r="B184" s="105">
        <v>398</v>
      </c>
      <c r="C184" s="106" t="s">
        <v>107</v>
      </c>
      <c r="D184" s="104">
        <v>3500000</v>
      </c>
      <c r="E184" s="104">
        <v>0</v>
      </c>
      <c r="F184" s="104">
        <f t="shared" si="0"/>
        <v>3500000</v>
      </c>
      <c r="G184" s="110"/>
      <c r="H184" s="17"/>
      <c r="I184" s="18"/>
      <c r="J184" s="18"/>
      <c r="K184" s="18"/>
      <c r="L184" s="18"/>
      <c r="M184" s="18"/>
    </row>
    <row r="185" spans="1:13" s="19" customFormat="1" ht="15.75">
      <c r="A185" s="105">
        <v>390</v>
      </c>
      <c r="B185" s="105">
        <v>399</v>
      </c>
      <c r="C185" s="106" t="s">
        <v>108</v>
      </c>
      <c r="D185" s="104">
        <v>7000000</v>
      </c>
      <c r="E185" s="104">
        <v>0</v>
      </c>
      <c r="F185" s="104">
        <f t="shared" si="0"/>
        <v>7000000</v>
      </c>
      <c r="G185" s="110"/>
      <c r="H185" s="17"/>
      <c r="I185" s="18"/>
      <c r="J185" s="18"/>
      <c r="K185" s="18"/>
      <c r="L185" s="18"/>
      <c r="M185" s="18"/>
    </row>
    <row r="186" spans="1:13" ht="26.25" customHeight="1">
      <c r="A186" s="105">
        <v>530</v>
      </c>
      <c r="B186" s="105">
        <v>534</v>
      </c>
      <c r="C186" s="106" t="s">
        <v>260</v>
      </c>
      <c r="D186" s="104">
        <v>2500000</v>
      </c>
      <c r="E186" s="104">
        <v>0</v>
      </c>
      <c r="F186" s="104">
        <f t="shared" si="0"/>
        <v>2500000</v>
      </c>
      <c r="G186" s="110"/>
      <c r="H186" s="4"/>
    </row>
    <row r="187" spans="1:13" ht="35.25" customHeight="1">
      <c r="A187" s="105">
        <v>530</v>
      </c>
      <c r="B187" s="105">
        <v>536</v>
      </c>
      <c r="C187" s="106" t="s">
        <v>232</v>
      </c>
      <c r="D187" s="104">
        <v>7500000</v>
      </c>
      <c r="E187" s="104">
        <v>0</v>
      </c>
      <c r="F187" s="104">
        <f t="shared" si="0"/>
        <v>7500000</v>
      </c>
      <c r="G187" s="110"/>
      <c r="H187" s="4"/>
    </row>
    <row r="188" spans="1:13" ht="36" customHeight="1">
      <c r="A188" s="105">
        <v>530</v>
      </c>
      <c r="B188" s="105">
        <v>538</v>
      </c>
      <c r="C188" s="106" t="s">
        <v>201</v>
      </c>
      <c r="D188" s="104">
        <v>7352580</v>
      </c>
      <c r="E188" s="104">
        <v>0</v>
      </c>
      <c r="F188" s="104">
        <f t="shared" si="0"/>
        <v>7352580</v>
      </c>
      <c r="G188" s="110"/>
      <c r="H188" s="4"/>
    </row>
    <row r="189" spans="1:13" ht="24.75" customHeight="1">
      <c r="A189" s="105">
        <v>540</v>
      </c>
      <c r="B189" s="105">
        <v>541</v>
      </c>
      <c r="C189" s="106" t="s">
        <v>202</v>
      </c>
      <c r="D189" s="104">
        <v>17766460</v>
      </c>
      <c r="E189" s="104">
        <v>0</v>
      </c>
      <c r="F189" s="104">
        <f t="shared" si="0"/>
        <v>17766460</v>
      </c>
      <c r="G189" s="111"/>
      <c r="H189" s="4"/>
    </row>
    <row r="190" spans="1:13" ht="26.25" customHeight="1">
      <c r="A190" s="105">
        <v>540</v>
      </c>
      <c r="B190" s="105">
        <v>543</v>
      </c>
      <c r="C190" s="106" t="s">
        <v>261</v>
      </c>
      <c r="D190" s="104">
        <v>50315361</v>
      </c>
      <c r="E190" s="104">
        <v>0</v>
      </c>
      <c r="F190" s="104">
        <f t="shared" si="0"/>
        <v>50315361</v>
      </c>
      <c r="G190" s="111"/>
      <c r="H190" s="4"/>
    </row>
    <row r="191" spans="1:13" ht="31.5" customHeight="1">
      <c r="A191" s="105">
        <v>570</v>
      </c>
      <c r="B191" s="105">
        <v>579</v>
      </c>
      <c r="C191" s="106" t="s">
        <v>233</v>
      </c>
      <c r="D191" s="104">
        <v>10000000</v>
      </c>
      <c r="E191" s="104">
        <v>0</v>
      </c>
      <c r="F191" s="104">
        <f t="shared" si="0"/>
        <v>10000000</v>
      </c>
      <c r="G191" s="111"/>
      <c r="H191" s="4"/>
    </row>
    <row r="192" spans="1:13" ht="15.75">
      <c r="A192" s="105">
        <v>910</v>
      </c>
      <c r="B192" s="105"/>
      <c r="C192" s="87" t="s">
        <v>109</v>
      </c>
      <c r="D192" s="104">
        <v>88752914</v>
      </c>
      <c r="E192" s="104"/>
      <c r="F192" s="104">
        <f>D192-E193-E194</f>
        <v>46890999</v>
      </c>
      <c r="G192" s="110"/>
      <c r="H192" s="4"/>
    </row>
    <row r="193" spans="1:8" ht="22.5" customHeight="1">
      <c r="A193" s="105">
        <v>910</v>
      </c>
      <c r="B193" s="105">
        <v>913</v>
      </c>
      <c r="C193" s="106" t="s">
        <v>262</v>
      </c>
      <c r="D193" s="106">
        <v>0</v>
      </c>
      <c r="E193" s="104">
        <v>40772200</v>
      </c>
      <c r="F193" s="106">
        <v>0</v>
      </c>
      <c r="G193" s="110"/>
      <c r="H193" s="4"/>
    </row>
    <row r="194" spans="1:8" ht="21" customHeight="1">
      <c r="A194" s="105">
        <v>910</v>
      </c>
      <c r="B194" s="105">
        <v>914</v>
      </c>
      <c r="C194" s="106" t="s">
        <v>263</v>
      </c>
      <c r="D194" s="104">
        <v>0</v>
      </c>
      <c r="E194" s="104">
        <v>1089715</v>
      </c>
      <c r="F194" s="104">
        <v>0</v>
      </c>
      <c r="G194" s="112"/>
      <c r="H194" s="4"/>
    </row>
    <row r="195" spans="1:8" ht="16.5" customHeight="1">
      <c r="A195" s="106" t="s">
        <v>203</v>
      </c>
      <c r="B195" s="106"/>
      <c r="C195" s="87" t="s">
        <v>264</v>
      </c>
      <c r="D195" s="127">
        <f>SUM(D126:D194)</f>
        <v>44148556611</v>
      </c>
      <c r="E195" s="127">
        <f>SUM(E126:E194)</f>
        <v>9748448012</v>
      </c>
      <c r="F195" s="127">
        <f>SUM(F126:F194)</f>
        <v>34400108599</v>
      </c>
      <c r="G195" s="35"/>
      <c r="H195" s="4"/>
    </row>
    <row r="196" spans="1:8" ht="15.75">
      <c r="A196" s="107"/>
      <c r="B196" s="107"/>
      <c r="C196" s="107"/>
      <c r="D196" s="108"/>
      <c r="E196" s="108"/>
      <c r="F196" s="108"/>
      <c r="G196" s="35"/>
      <c r="H196" s="4"/>
    </row>
    <row r="197" spans="1:8" ht="15.75">
      <c r="A197" s="107"/>
      <c r="B197" s="107"/>
      <c r="C197" s="107"/>
      <c r="D197" s="108"/>
      <c r="E197" s="108"/>
      <c r="F197" s="108"/>
      <c r="G197" s="35"/>
      <c r="H197" s="4"/>
    </row>
    <row r="198" spans="1:8" ht="21.75" customHeight="1">
      <c r="A198" s="87" t="s">
        <v>341</v>
      </c>
      <c r="B198" s="87"/>
      <c r="C198" s="87"/>
      <c r="D198" s="34"/>
      <c r="E198" s="34"/>
      <c r="F198" s="34"/>
      <c r="G198" s="35"/>
      <c r="H198" s="4"/>
    </row>
    <row r="199" spans="1:8" ht="33.75" customHeight="1">
      <c r="A199" s="113" t="s">
        <v>204</v>
      </c>
      <c r="B199" s="113" t="s">
        <v>205</v>
      </c>
      <c r="C199" s="88" t="s">
        <v>206</v>
      </c>
      <c r="D199" s="34"/>
      <c r="E199" s="34"/>
      <c r="F199" s="34"/>
      <c r="G199" s="35"/>
      <c r="H199" s="4"/>
    </row>
    <row r="200" spans="1:8" ht="40.5" customHeight="1">
      <c r="A200" s="128">
        <f>[1]EJECUCIÓN!$D$73</f>
        <v>44148556611</v>
      </c>
      <c r="B200" s="128">
        <f>[1]EJECUCIÓN!$E$73</f>
        <v>9748448012</v>
      </c>
      <c r="C200" s="128">
        <f>[1]EJECUCIÓN!$F$73</f>
        <v>34400108599</v>
      </c>
      <c r="D200" s="34"/>
      <c r="E200" s="34"/>
      <c r="F200" s="34"/>
      <c r="G200" s="35"/>
      <c r="H200" s="4"/>
    </row>
    <row r="201" spans="1:8" ht="33.75" customHeight="1">
      <c r="A201" s="33"/>
      <c r="B201" s="33"/>
      <c r="C201" s="33"/>
      <c r="D201" s="34"/>
      <c r="E201" s="34"/>
      <c r="F201" s="34"/>
      <c r="G201" s="35"/>
      <c r="H201" s="4"/>
    </row>
    <row r="202" spans="1:8" ht="15.75">
      <c r="A202" s="33"/>
      <c r="B202" s="33"/>
      <c r="C202" s="33"/>
      <c r="D202" s="34"/>
      <c r="E202" s="34"/>
      <c r="F202" s="34"/>
      <c r="G202" s="35"/>
      <c r="H202" s="4"/>
    </row>
    <row r="203" spans="1:8" ht="15.75">
      <c r="A203" s="33"/>
      <c r="B203" s="33"/>
      <c r="C203" s="33"/>
      <c r="D203" s="34"/>
      <c r="E203" s="34"/>
      <c r="F203" s="34"/>
      <c r="G203" s="35"/>
      <c r="H203" s="4"/>
    </row>
    <row r="204" spans="1:8" ht="15.75">
      <c r="A204" s="33"/>
      <c r="B204" s="33"/>
      <c r="C204" s="33"/>
      <c r="D204" s="34"/>
      <c r="E204" s="34"/>
      <c r="F204" s="34"/>
      <c r="G204" s="35"/>
      <c r="H204" s="4"/>
    </row>
    <row r="205" spans="1:8" ht="15.75">
      <c r="A205" s="33"/>
      <c r="B205" s="33"/>
      <c r="C205" s="33"/>
      <c r="D205" s="34"/>
      <c r="E205" s="34"/>
      <c r="F205" s="34"/>
      <c r="G205" s="35"/>
      <c r="H205" s="4"/>
    </row>
    <row r="206" spans="1:8" ht="15.75">
      <c r="A206" s="33"/>
      <c r="B206" s="33"/>
      <c r="C206" s="33"/>
      <c r="D206" s="34"/>
      <c r="E206" s="34"/>
      <c r="F206" s="34"/>
      <c r="G206" s="35"/>
      <c r="H206" s="4"/>
    </row>
    <row r="207" spans="1:8" ht="15.75">
      <c r="A207" s="33"/>
      <c r="B207" s="33"/>
      <c r="C207" s="33"/>
      <c r="D207" s="34"/>
      <c r="E207" s="34"/>
      <c r="F207" s="34"/>
      <c r="G207" s="35"/>
      <c r="H207" s="4"/>
    </row>
    <row r="208" spans="1:8" ht="15.75">
      <c r="A208" s="33"/>
      <c r="B208" s="33"/>
      <c r="C208" s="33"/>
      <c r="D208" s="34"/>
      <c r="E208" s="34"/>
      <c r="F208" s="34"/>
      <c r="G208" s="35"/>
      <c r="H208" s="4"/>
    </row>
    <row r="209" spans="1:8" ht="15.75">
      <c r="A209" s="33"/>
      <c r="B209" s="33"/>
      <c r="C209" s="33"/>
      <c r="D209" s="34"/>
      <c r="E209" s="34"/>
      <c r="F209" s="34"/>
      <c r="G209" s="35"/>
      <c r="H209" s="4"/>
    </row>
    <row r="210" spans="1:8" ht="15.75">
      <c r="A210" s="33"/>
      <c r="B210" s="33"/>
      <c r="C210" s="33"/>
      <c r="D210" s="34"/>
      <c r="E210" s="34"/>
      <c r="F210" s="34"/>
      <c r="G210" s="35"/>
      <c r="H210" s="4"/>
    </row>
    <row r="211" spans="1:8" ht="15.75">
      <c r="A211" s="33"/>
      <c r="B211" s="33"/>
      <c r="C211" s="33"/>
      <c r="D211" s="34"/>
      <c r="E211" s="34"/>
      <c r="F211" s="34"/>
      <c r="G211" s="35"/>
      <c r="H211" s="4"/>
    </row>
    <row r="212" spans="1:8" ht="15.75">
      <c r="A212" s="33"/>
      <c r="B212" s="33"/>
      <c r="C212" s="33"/>
      <c r="D212" s="34"/>
      <c r="E212" s="34"/>
      <c r="F212" s="34"/>
      <c r="G212" s="35"/>
      <c r="H212" s="4"/>
    </row>
    <row r="213" spans="1:8" ht="15.75">
      <c r="A213" s="33"/>
      <c r="B213" s="33"/>
      <c r="C213" s="33"/>
      <c r="D213" s="34"/>
      <c r="E213" s="34"/>
      <c r="F213" s="34"/>
      <c r="G213" s="35"/>
      <c r="H213" s="4"/>
    </row>
    <row r="214" spans="1:8" ht="18.75">
      <c r="A214" s="305" t="s">
        <v>144</v>
      </c>
      <c r="B214" s="305"/>
      <c r="C214" s="305"/>
      <c r="D214" s="305"/>
      <c r="E214" s="305"/>
      <c r="F214" s="305"/>
      <c r="G214" s="305"/>
      <c r="H214" s="4"/>
    </row>
    <row r="215" spans="1:8" ht="21.75" customHeight="1">
      <c r="A215" s="238" t="s">
        <v>156</v>
      </c>
      <c r="B215" s="238"/>
      <c r="C215" s="238"/>
      <c r="D215" s="238"/>
      <c r="E215" s="238"/>
      <c r="F215" s="238"/>
      <c r="G215" s="238"/>
      <c r="H215" s="4"/>
    </row>
    <row r="216" spans="1:8" ht="47.25">
      <c r="A216" s="62" t="s">
        <v>145</v>
      </c>
      <c r="B216" s="62" t="s">
        <v>146</v>
      </c>
      <c r="C216" s="213" t="s">
        <v>16</v>
      </c>
      <c r="D216" s="214"/>
      <c r="E216" s="207" t="s">
        <v>130</v>
      </c>
      <c r="F216" s="207"/>
      <c r="G216" s="62" t="s">
        <v>207</v>
      </c>
      <c r="H216" s="4"/>
    </row>
    <row r="217" spans="1:8" ht="15.75" customHeight="1">
      <c r="A217" s="70" t="s">
        <v>248</v>
      </c>
      <c r="B217" s="70">
        <v>24</v>
      </c>
      <c r="C217" s="184" t="s">
        <v>208</v>
      </c>
      <c r="D217" s="185"/>
      <c r="E217" s="198" t="s">
        <v>147</v>
      </c>
      <c r="F217" s="198"/>
      <c r="G217" s="73" t="s">
        <v>148</v>
      </c>
      <c r="H217" s="4"/>
    </row>
    <row r="218" spans="1:8" ht="15.75" customHeight="1">
      <c r="A218" s="70" t="s">
        <v>249</v>
      </c>
      <c r="B218" s="70">
        <v>57</v>
      </c>
      <c r="C218" s="184" t="s">
        <v>208</v>
      </c>
      <c r="D218" s="185"/>
      <c r="E218" s="198" t="s">
        <v>147</v>
      </c>
      <c r="F218" s="198"/>
      <c r="G218" s="73" t="s">
        <v>148</v>
      </c>
      <c r="H218" s="4"/>
    </row>
    <row r="219" spans="1:8" ht="15.75" customHeight="1">
      <c r="A219" s="71" t="s">
        <v>250</v>
      </c>
      <c r="B219" s="71">
        <v>53</v>
      </c>
      <c r="C219" s="184" t="s">
        <v>208</v>
      </c>
      <c r="D219" s="185"/>
      <c r="E219" s="198" t="s">
        <v>147</v>
      </c>
      <c r="F219" s="198"/>
      <c r="G219" s="73" t="s">
        <v>148</v>
      </c>
      <c r="H219" s="4"/>
    </row>
    <row r="220" spans="1:8" ht="15.75">
      <c r="A220" s="189"/>
      <c r="B220" s="190"/>
      <c r="C220" s="190"/>
      <c r="D220" s="190"/>
      <c r="E220" s="190"/>
      <c r="F220" s="190"/>
      <c r="G220" s="190"/>
      <c r="H220" s="4"/>
    </row>
    <row r="221" spans="1:8" ht="15.75">
      <c r="A221" s="64"/>
      <c r="B221" s="64"/>
      <c r="C221" s="64"/>
      <c r="D221" s="64"/>
      <c r="E221" s="64"/>
      <c r="F221" s="64"/>
      <c r="G221" s="64"/>
      <c r="H221" s="4"/>
    </row>
    <row r="222" spans="1:8" ht="16.5">
      <c r="A222" s="282" t="s">
        <v>157</v>
      </c>
      <c r="B222" s="283"/>
      <c r="C222" s="283"/>
      <c r="D222" s="283"/>
      <c r="E222" s="283"/>
      <c r="F222" s="283"/>
      <c r="G222" s="284"/>
      <c r="H222" s="4"/>
    </row>
    <row r="223" spans="1:8" ht="15.75">
      <c r="A223" s="201" t="s">
        <v>131</v>
      </c>
      <c r="B223" s="202"/>
      <c r="C223" s="201" t="s">
        <v>16</v>
      </c>
      <c r="D223" s="202"/>
      <c r="E223" s="65" t="s">
        <v>33</v>
      </c>
      <c r="F223" s="201" t="s">
        <v>132</v>
      </c>
      <c r="G223" s="202"/>
      <c r="H223" s="4"/>
    </row>
    <row r="224" spans="1:8" ht="15.75">
      <c r="A224" s="196" t="s">
        <v>149</v>
      </c>
      <c r="B224" s="195"/>
      <c r="C224" s="196" t="s">
        <v>158</v>
      </c>
      <c r="D224" s="195"/>
      <c r="E224" s="72" t="s">
        <v>338</v>
      </c>
      <c r="F224" s="194" t="s">
        <v>150</v>
      </c>
      <c r="G224" s="195"/>
      <c r="H224" s="4"/>
    </row>
    <row r="225" spans="1:8" ht="15.75" customHeight="1">
      <c r="A225" s="196"/>
      <c r="B225" s="195"/>
      <c r="C225" s="196"/>
      <c r="D225" s="195"/>
      <c r="E225" s="72"/>
      <c r="F225" s="196"/>
      <c r="G225" s="195"/>
      <c r="H225" s="4"/>
    </row>
    <row r="226" spans="1:8" ht="70.5" customHeight="1">
      <c r="A226" s="189"/>
      <c r="B226" s="190"/>
      <c r="C226" s="190"/>
      <c r="D226" s="190"/>
      <c r="E226" s="190"/>
      <c r="F226" s="190"/>
      <c r="G226" s="190"/>
      <c r="H226" s="4"/>
    </row>
    <row r="227" spans="1:8" s="10" customFormat="1" ht="16.5">
      <c r="A227" s="238" t="s">
        <v>159</v>
      </c>
      <c r="B227" s="238"/>
      <c r="C227" s="238"/>
      <c r="D227" s="238"/>
      <c r="E227" s="238"/>
      <c r="F227" s="238"/>
      <c r="G227" s="238"/>
      <c r="H227" s="9"/>
    </row>
    <row r="228" spans="1:8" ht="63">
      <c r="A228" s="61" t="s">
        <v>164</v>
      </c>
      <c r="B228" s="61" t="s">
        <v>133</v>
      </c>
      <c r="C228" s="62" t="s">
        <v>134</v>
      </c>
      <c r="D228" s="207" t="s">
        <v>135</v>
      </c>
      <c r="E228" s="207"/>
      <c r="F228" s="207"/>
      <c r="G228" s="66" t="s">
        <v>136</v>
      </c>
      <c r="H228" s="4"/>
    </row>
    <row r="229" spans="1:8" ht="21" customHeight="1">
      <c r="A229" s="77"/>
      <c r="B229" s="78"/>
      <c r="C229" s="70"/>
      <c r="D229" s="198"/>
      <c r="E229" s="198"/>
      <c r="F229" s="198"/>
      <c r="G229" s="37"/>
      <c r="H229" s="4"/>
    </row>
    <row r="230" spans="1:8" ht="7.5" customHeight="1">
      <c r="A230" s="67"/>
      <c r="B230" s="68"/>
      <c r="C230" s="68"/>
      <c r="D230" s="68"/>
      <c r="E230" s="68"/>
      <c r="F230" s="68"/>
      <c r="G230" s="69"/>
      <c r="H230" s="4"/>
    </row>
    <row r="231" spans="1:8" ht="41.25" customHeight="1">
      <c r="A231" s="334" t="s">
        <v>160</v>
      </c>
      <c r="B231" s="335"/>
      <c r="C231" s="335"/>
      <c r="D231" s="335"/>
      <c r="E231" s="335"/>
      <c r="F231" s="335"/>
      <c r="G231" s="336"/>
      <c r="H231" s="4"/>
    </row>
    <row r="232" spans="1:8" ht="16.5">
      <c r="A232" s="191" t="s">
        <v>161</v>
      </c>
      <c r="B232" s="192"/>
      <c r="C232" s="192"/>
      <c r="D232" s="192"/>
      <c r="E232" s="192"/>
      <c r="F232" s="192"/>
      <c r="G232" s="193"/>
      <c r="H232" s="4"/>
    </row>
    <row r="233" spans="1:8" s="7" customFormat="1" ht="15.75">
      <c r="A233" s="201" t="s">
        <v>137</v>
      </c>
      <c r="B233" s="202"/>
      <c r="C233" s="233" t="s">
        <v>138</v>
      </c>
      <c r="D233" s="234"/>
      <c r="E233" s="201" t="s">
        <v>132</v>
      </c>
      <c r="F233" s="235"/>
      <c r="G233" s="202"/>
      <c r="H233" s="6"/>
    </row>
    <row r="234" spans="1:8" s="7" customFormat="1" ht="15.75" customHeight="1">
      <c r="A234" s="236">
        <v>1</v>
      </c>
      <c r="B234" s="237"/>
      <c r="C234" s="236" t="s">
        <v>269</v>
      </c>
      <c r="D234" s="237"/>
      <c r="E234" s="194" t="s">
        <v>265</v>
      </c>
      <c r="F234" s="208"/>
      <c r="G234" s="209"/>
      <c r="H234" s="6"/>
    </row>
    <row r="235" spans="1:8" ht="15.75">
      <c r="A235" s="262">
        <v>2</v>
      </c>
      <c r="B235" s="263"/>
      <c r="C235" s="262" t="s">
        <v>268</v>
      </c>
      <c r="D235" s="263"/>
      <c r="E235" s="194" t="s">
        <v>266</v>
      </c>
      <c r="F235" s="208"/>
      <c r="G235" s="209"/>
      <c r="H235" s="4"/>
    </row>
    <row r="236" spans="1:8" ht="18" customHeight="1">
      <c r="A236" s="262">
        <v>3</v>
      </c>
      <c r="B236" s="263"/>
      <c r="C236" s="262" t="s">
        <v>270</v>
      </c>
      <c r="D236" s="263"/>
      <c r="E236" s="210" t="s">
        <v>267</v>
      </c>
      <c r="F236" s="211"/>
      <c r="G236" s="212"/>
      <c r="H236" s="4"/>
    </row>
    <row r="237" spans="1:8" ht="29.25" customHeight="1">
      <c r="A237" s="189" t="s">
        <v>34</v>
      </c>
      <c r="B237" s="190"/>
      <c r="C237" s="190"/>
      <c r="D237" s="190"/>
      <c r="E237" s="190"/>
      <c r="F237" s="190"/>
      <c r="G237" s="190"/>
      <c r="H237" s="4"/>
    </row>
    <row r="238" spans="1:8" ht="6" customHeight="1">
      <c r="A238" s="63"/>
      <c r="B238" s="64"/>
      <c r="C238" s="64"/>
      <c r="D238" s="64"/>
      <c r="E238" s="64"/>
      <c r="F238" s="64"/>
      <c r="G238" s="64"/>
      <c r="H238" s="4"/>
    </row>
    <row r="239" spans="1:8" ht="16.5">
      <c r="A239" s="203" t="s">
        <v>162</v>
      </c>
      <c r="B239" s="203"/>
      <c r="C239" s="203"/>
      <c r="D239" s="203"/>
      <c r="E239" s="203"/>
      <c r="F239" s="203"/>
      <c r="G239" s="203"/>
      <c r="H239" s="4"/>
    </row>
    <row r="240" spans="1:8" ht="33.75" customHeight="1">
      <c r="A240" s="62" t="s">
        <v>139</v>
      </c>
      <c r="B240" s="62" t="s">
        <v>140</v>
      </c>
      <c r="C240" s="213" t="s">
        <v>141</v>
      </c>
      <c r="D240" s="214"/>
      <c r="E240" s="62" t="s">
        <v>142</v>
      </c>
      <c r="F240" s="207" t="s">
        <v>143</v>
      </c>
      <c r="G240" s="207"/>
      <c r="H240" s="4"/>
    </row>
    <row r="241" spans="1:8" ht="15.75">
      <c r="A241" s="70"/>
      <c r="B241" s="70"/>
      <c r="C241" s="265"/>
      <c r="D241" s="266"/>
      <c r="E241" s="70"/>
      <c r="F241" s="267"/>
      <c r="G241" s="267"/>
      <c r="H241" s="4"/>
    </row>
    <row r="242" spans="1:8" ht="15.75">
      <c r="A242" s="70"/>
      <c r="B242" s="70"/>
      <c r="C242" s="265"/>
      <c r="D242" s="266"/>
      <c r="E242" s="71"/>
      <c r="F242" s="267"/>
      <c r="G242" s="267"/>
      <c r="H242" s="4"/>
    </row>
    <row r="243" spans="1:8" ht="15.75">
      <c r="A243" s="189"/>
      <c r="B243" s="190"/>
      <c r="C243" s="190"/>
      <c r="D243" s="190"/>
      <c r="E243" s="190"/>
      <c r="F243" s="190"/>
      <c r="G243" s="190"/>
      <c r="H243" s="4"/>
    </row>
    <row r="244" spans="1:8" ht="15.75" customHeight="1">
      <c r="A244" s="16" t="s">
        <v>4</v>
      </c>
      <c r="B244" s="15" t="s">
        <v>33</v>
      </c>
      <c r="C244" s="279" t="s">
        <v>22</v>
      </c>
      <c r="D244" s="280"/>
      <c r="E244" s="281"/>
      <c r="F244" s="187" t="s">
        <v>23</v>
      </c>
      <c r="G244" s="188"/>
      <c r="H244" s="4"/>
    </row>
    <row r="245" spans="1:8" ht="15.75">
      <c r="A245" s="23"/>
      <c r="B245" s="23"/>
      <c r="C245" s="181"/>
      <c r="D245" s="181"/>
      <c r="E245" s="183"/>
      <c r="F245" s="181"/>
      <c r="G245" s="183"/>
      <c r="H245" s="4"/>
    </row>
    <row r="246" spans="1:8" ht="8.25" customHeight="1">
      <c r="A246" s="74"/>
      <c r="B246" s="75"/>
      <c r="C246" s="75"/>
      <c r="D246" s="75"/>
      <c r="E246" s="75"/>
      <c r="F246" s="75"/>
      <c r="G246" s="75"/>
      <c r="H246" s="4"/>
    </row>
    <row r="247" spans="1:8" ht="38.25" customHeight="1">
      <c r="A247" s="186" t="s">
        <v>169</v>
      </c>
      <c r="B247" s="186"/>
      <c r="C247" s="186"/>
      <c r="D247" s="186"/>
      <c r="E247" s="186"/>
      <c r="F247" s="186"/>
      <c r="G247" s="186"/>
      <c r="H247" s="4"/>
    </row>
    <row r="248" spans="1:8" ht="38.25" customHeight="1">
      <c r="A248" s="81" t="s">
        <v>220</v>
      </c>
      <c r="B248" s="81" t="s">
        <v>166</v>
      </c>
      <c r="C248" s="187" t="s">
        <v>16</v>
      </c>
      <c r="D248" s="188"/>
      <c r="E248" s="81" t="s">
        <v>167</v>
      </c>
      <c r="F248" s="264" t="s">
        <v>168</v>
      </c>
      <c r="G248" s="264"/>
      <c r="H248" s="4"/>
    </row>
    <row r="249" spans="1:8" ht="12.75" customHeight="1">
      <c r="A249" s="82"/>
      <c r="B249" s="82"/>
      <c r="C249" s="199" t="s">
        <v>171</v>
      </c>
      <c r="D249" s="200"/>
      <c r="E249" s="82"/>
      <c r="F249" s="197"/>
      <c r="G249" s="197"/>
      <c r="H249" s="4"/>
    </row>
    <row r="250" spans="1:8" ht="12.75" customHeight="1">
      <c r="A250" s="82"/>
      <c r="B250" s="82"/>
      <c r="C250" s="80"/>
      <c r="D250" s="80"/>
      <c r="E250" s="82"/>
      <c r="F250" s="80"/>
      <c r="G250" s="80"/>
      <c r="H250" s="4"/>
    </row>
    <row r="251" spans="1:8" ht="15.75">
      <c r="A251" s="82"/>
      <c r="B251" s="82"/>
      <c r="C251" s="199"/>
      <c r="D251" s="200"/>
      <c r="E251" s="79"/>
      <c r="F251" s="197"/>
      <c r="G251" s="197"/>
      <c r="H251" s="4"/>
    </row>
    <row r="252" spans="1:8" ht="16.5">
      <c r="A252" s="333" t="s">
        <v>170</v>
      </c>
      <c r="B252" s="333"/>
      <c r="C252" s="333"/>
      <c r="D252" s="333"/>
      <c r="E252" s="333"/>
      <c r="F252" s="333"/>
      <c r="G252" s="333"/>
      <c r="H252" s="4"/>
    </row>
    <row r="253" spans="1:8" ht="15.75">
      <c r="A253" s="279" t="s">
        <v>24</v>
      </c>
      <c r="B253" s="279"/>
      <c r="C253" s="279"/>
      <c r="D253" s="279" t="s">
        <v>30</v>
      </c>
      <c r="E253" s="279"/>
      <c r="F253" s="279"/>
      <c r="G253" s="279"/>
      <c r="H253" s="4"/>
    </row>
    <row r="254" spans="1:8" ht="15.75">
      <c r="A254" s="286">
        <v>2019</v>
      </c>
      <c r="B254" s="286"/>
      <c r="C254" s="286"/>
      <c r="D254" s="287">
        <v>2.81</v>
      </c>
      <c r="E254" s="287"/>
      <c r="F254" s="287"/>
      <c r="G254" s="287"/>
      <c r="H254" s="4"/>
    </row>
    <row r="255" spans="1:8" ht="15.75">
      <c r="A255" s="286">
        <v>2020</v>
      </c>
      <c r="B255" s="286"/>
      <c r="C255" s="286"/>
      <c r="D255" s="287">
        <v>1.72</v>
      </c>
      <c r="E255" s="287"/>
      <c r="F255" s="287"/>
      <c r="G255" s="287"/>
      <c r="H255" s="4"/>
    </row>
    <row r="256" spans="1:8" ht="15.75">
      <c r="A256" s="286">
        <v>2021</v>
      </c>
      <c r="B256" s="286"/>
      <c r="C256" s="286"/>
      <c r="D256" s="287">
        <v>1.97</v>
      </c>
      <c r="E256" s="287"/>
      <c r="F256" s="287"/>
      <c r="G256" s="287"/>
      <c r="H256" s="4"/>
    </row>
    <row r="257" spans="1:8" ht="15.75">
      <c r="A257" s="181">
        <v>2022</v>
      </c>
      <c r="B257" s="182"/>
      <c r="C257" s="183"/>
      <c r="D257" s="288">
        <v>2.12</v>
      </c>
      <c r="E257" s="337"/>
      <c r="F257" s="337"/>
      <c r="G257" s="289"/>
      <c r="H257" s="4"/>
    </row>
    <row r="258" spans="1:8" ht="15.75">
      <c r="A258" s="286">
        <v>2023</v>
      </c>
      <c r="B258" s="286"/>
      <c r="C258" s="286"/>
      <c r="D258" s="288">
        <v>2.27</v>
      </c>
      <c r="E258" s="337"/>
      <c r="F258" s="337"/>
      <c r="G258" s="289"/>
      <c r="H258" s="4"/>
    </row>
    <row r="259" spans="1:8" ht="15.75">
      <c r="A259" s="286">
        <v>2024</v>
      </c>
      <c r="B259" s="286"/>
      <c r="C259" s="286"/>
      <c r="D259" s="287">
        <v>2.76</v>
      </c>
      <c r="E259" s="287"/>
      <c r="F259" s="287"/>
      <c r="G259" s="287"/>
      <c r="H259" s="4"/>
    </row>
    <row r="260" spans="1:8" ht="25.5" customHeight="1">
      <c r="A260" s="251" t="s">
        <v>218</v>
      </c>
      <c r="B260" s="287"/>
      <c r="C260" s="287"/>
      <c r="D260" s="287"/>
      <c r="E260" s="287"/>
      <c r="F260" s="287"/>
      <c r="G260" s="287"/>
      <c r="H260" s="4"/>
    </row>
    <row r="261" spans="1:8" ht="6.75" customHeight="1">
      <c r="A261" s="74"/>
      <c r="B261" s="75"/>
      <c r="C261" s="75"/>
      <c r="D261" s="75"/>
      <c r="E261" s="75"/>
      <c r="F261" s="75"/>
      <c r="G261" s="75"/>
      <c r="H261" s="4"/>
    </row>
    <row r="262" spans="1:8" ht="6.75" customHeight="1">
      <c r="A262" s="74"/>
      <c r="B262" s="75"/>
      <c r="C262" s="75"/>
      <c r="D262" s="75"/>
      <c r="E262" s="75"/>
      <c r="F262" s="75"/>
      <c r="G262" s="75"/>
      <c r="H262" s="4"/>
    </row>
    <row r="263" spans="1:8" ht="6.75" customHeight="1">
      <c r="A263" s="74"/>
      <c r="B263" s="75"/>
      <c r="C263" s="75"/>
      <c r="D263" s="75"/>
      <c r="E263" s="75"/>
      <c r="F263" s="75"/>
      <c r="G263" s="75"/>
      <c r="H263" s="4"/>
    </row>
    <row r="264" spans="1:8" ht="6.75" customHeight="1">
      <c r="A264" s="74"/>
      <c r="B264" s="75"/>
      <c r="C264" s="75"/>
      <c r="D264" s="75"/>
      <c r="E264" s="75"/>
      <c r="F264" s="75"/>
      <c r="G264" s="75"/>
      <c r="H264" s="4"/>
    </row>
    <row r="265" spans="1:8" ht="6.75" customHeight="1">
      <c r="A265" s="74"/>
      <c r="B265" s="75"/>
      <c r="C265" s="75"/>
      <c r="D265" s="75"/>
      <c r="E265" s="75"/>
      <c r="F265" s="75"/>
      <c r="G265" s="75"/>
      <c r="H265" s="4"/>
    </row>
    <row r="266" spans="1:8" ht="25.5" customHeight="1">
      <c r="A266" s="333" t="s">
        <v>221</v>
      </c>
      <c r="B266" s="333"/>
      <c r="C266" s="333"/>
      <c r="D266" s="333"/>
      <c r="E266" s="333"/>
      <c r="F266" s="333"/>
      <c r="G266" s="333"/>
      <c r="H266" s="4"/>
    </row>
    <row r="267" spans="1:8" ht="25.5" customHeight="1">
      <c r="A267" s="279" t="s">
        <v>172</v>
      </c>
      <c r="B267" s="279"/>
      <c r="C267" s="279"/>
      <c r="D267" s="279"/>
      <c r="E267" s="279"/>
      <c r="F267" s="279"/>
      <c r="G267" s="279"/>
      <c r="H267" s="4"/>
    </row>
    <row r="268" spans="1:8" ht="25.5" customHeight="1">
      <c r="A268" s="14" t="s">
        <v>173</v>
      </c>
      <c r="B268" s="15" t="s">
        <v>33</v>
      </c>
      <c r="C268" s="279" t="s">
        <v>16</v>
      </c>
      <c r="D268" s="279"/>
      <c r="E268" s="279"/>
      <c r="F268" s="264" t="s">
        <v>174</v>
      </c>
      <c r="G268" s="264"/>
      <c r="H268" s="4"/>
    </row>
    <row r="269" spans="1:8" ht="15" customHeight="1">
      <c r="A269" s="23"/>
      <c r="B269" s="23"/>
      <c r="C269" s="287" t="s">
        <v>176</v>
      </c>
      <c r="D269" s="287"/>
      <c r="E269" s="287"/>
      <c r="F269" s="197"/>
      <c r="G269" s="197"/>
      <c r="H269" s="4"/>
    </row>
    <row r="270" spans="1:8" ht="15" customHeight="1">
      <c r="A270" s="23"/>
      <c r="B270" s="23"/>
      <c r="C270" s="287"/>
      <c r="D270" s="287"/>
      <c r="E270" s="287"/>
      <c r="F270" s="197"/>
      <c r="G270" s="197"/>
      <c r="H270" s="4"/>
    </row>
    <row r="271" spans="1:8" ht="15" customHeight="1">
      <c r="A271" s="286" t="s">
        <v>34</v>
      </c>
      <c r="B271" s="287"/>
      <c r="C271" s="287"/>
      <c r="D271" s="287"/>
      <c r="E271" s="287"/>
      <c r="F271" s="287"/>
      <c r="G271" s="287"/>
      <c r="H271" s="4"/>
    </row>
    <row r="272" spans="1:8" ht="9.75" customHeight="1">
      <c r="A272" s="4"/>
      <c r="B272" s="4"/>
      <c r="C272" s="4"/>
      <c r="D272" s="4"/>
      <c r="E272" s="4"/>
      <c r="F272" s="4"/>
      <c r="G272" s="4"/>
      <c r="H272" s="4"/>
    </row>
    <row r="273" spans="1:8" ht="19.5" customHeight="1">
      <c r="A273" s="279" t="s">
        <v>242</v>
      </c>
      <c r="B273" s="279"/>
      <c r="C273" s="279"/>
      <c r="D273" s="279"/>
      <c r="E273" s="279"/>
      <c r="F273" s="279"/>
      <c r="G273" s="279"/>
      <c r="H273" s="4"/>
    </row>
    <row r="274" spans="1:8" ht="25.5" customHeight="1">
      <c r="A274" s="14" t="s">
        <v>173</v>
      </c>
      <c r="B274" s="15" t="s">
        <v>33</v>
      </c>
      <c r="C274" s="279" t="s">
        <v>16</v>
      </c>
      <c r="D274" s="279"/>
      <c r="E274" s="279"/>
      <c r="F274" s="264" t="s">
        <v>174</v>
      </c>
      <c r="G274" s="264"/>
      <c r="H274" s="4"/>
    </row>
    <row r="275" spans="1:8" ht="17.25" customHeight="1">
      <c r="A275" s="23"/>
      <c r="B275" s="23"/>
      <c r="C275" s="287" t="s">
        <v>171</v>
      </c>
      <c r="D275" s="287"/>
      <c r="E275" s="287"/>
      <c r="F275" s="197"/>
      <c r="G275" s="197"/>
      <c r="H275" s="4"/>
    </row>
    <row r="276" spans="1:8" ht="17.25" customHeight="1">
      <c r="A276" s="23"/>
      <c r="B276" s="23"/>
      <c r="C276" s="287"/>
      <c r="D276" s="287"/>
      <c r="E276" s="287"/>
      <c r="F276" s="197"/>
      <c r="G276" s="197"/>
      <c r="H276" s="4"/>
    </row>
    <row r="277" spans="1:8" ht="17.25" customHeight="1">
      <c r="A277" s="286" t="s">
        <v>34</v>
      </c>
      <c r="B277" s="287"/>
      <c r="C277" s="287"/>
      <c r="D277" s="287"/>
      <c r="E277" s="287"/>
      <c r="F277" s="287"/>
      <c r="G277" s="287"/>
      <c r="H277" s="4"/>
    </row>
    <row r="278" spans="1:8" ht="10.5" customHeight="1">
      <c r="A278" s="4"/>
      <c r="B278" s="4"/>
      <c r="C278" s="4"/>
      <c r="D278" s="4"/>
      <c r="E278" s="4"/>
      <c r="F278" s="4"/>
      <c r="G278" s="4"/>
      <c r="H278" s="4"/>
    </row>
    <row r="279" spans="1:8" ht="25.5" customHeight="1">
      <c r="A279" s="279" t="s">
        <v>175</v>
      </c>
      <c r="B279" s="279"/>
      <c r="C279" s="279"/>
      <c r="D279" s="279"/>
      <c r="E279" s="279"/>
      <c r="F279" s="279"/>
      <c r="G279" s="279"/>
      <c r="H279" s="4"/>
    </row>
    <row r="280" spans="1:8" ht="25.5" customHeight="1">
      <c r="A280" s="14" t="s">
        <v>173</v>
      </c>
      <c r="B280" s="15" t="s">
        <v>33</v>
      </c>
      <c r="C280" s="279" t="s">
        <v>16</v>
      </c>
      <c r="D280" s="279"/>
      <c r="E280" s="279"/>
      <c r="F280" s="264" t="s">
        <v>174</v>
      </c>
      <c r="G280" s="264"/>
      <c r="H280" s="4"/>
    </row>
    <row r="281" spans="1:8" ht="16.5" customHeight="1">
      <c r="A281" s="23"/>
      <c r="B281" s="23"/>
      <c r="C281" s="287" t="s">
        <v>176</v>
      </c>
      <c r="D281" s="287"/>
      <c r="E281" s="287"/>
      <c r="F281" s="197"/>
      <c r="G281" s="197"/>
      <c r="H281" s="4"/>
    </row>
    <row r="282" spans="1:8" ht="12" customHeight="1">
      <c r="A282" s="23"/>
      <c r="B282" s="23"/>
      <c r="C282" s="287"/>
      <c r="D282" s="287"/>
      <c r="E282" s="287"/>
      <c r="F282" s="197"/>
      <c r="G282" s="197"/>
      <c r="H282" s="4"/>
    </row>
    <row r="283" spans="1:8" ht="16.5" customHeight="1">
      <c r="A283" s="286" t="s">
        <v>34</v>
      </c>
      <c r="B283" s="287"/>
      <c r="C283" s="287"/>
      <c r="D283" s="287"/>
      <c r="E283" s="287"/>
      <c r="F283" s="287"/>
      <c r="G283" s="287"/>
      <c r="H283" s="4"/>
    </row>
    <row r="284" spans="1:8" ht="10.5" customHeight="1">
      <c r="A284" s="4"/>
      <c r="B284" s="4"/>
      <c r="C284" s="4"/>
      <c r="D284" s="4"/>
      <c r="E284" s="4"/>
      <c r="F284" s="4"/>
      <c r="G284" s="4"/>
      <c r="H284" s="4"/>
    </row>
    <row r="285" spans="1:8" ht="30" customHeight="1">
      <c r="A285" s="308" t="s">
        <v>339</v>
      </c>
      <c r="B285" s="309"/>
      <c r="C285" s="309"/>
      <c r="D285" s="309"/>
      <c r="E285" s="309"/>
      <c r="F285" s="309"/>
      <c r="G285" s="310"/>
      <c r="H285" s="4"/>
    </row>
    <row r="286" spans="1:8" ht="52.5" customHeight="1">
      <c r="A286" s="323"/>
      <c r="B286" s="324"/>
      <c r="C286" s="156" t="s">
        <v>271</v>
      </c>
      <c r="D286" s="311" t="s">
        <v>272</v>
      </c>
      <c r="E286" s="312"/>
      <c r="F286" s="313"/>
      <c r="G286" s="133"/>
      <c r="H286" s="4"/>
    </row>
    <row r="287" spans="1:8" ht="27" customHeight="1">
      <c r="A287" s="130"/>
      <c r="B287" s="131"/>
      <c r="C287" s="156" t="s">
        <v>273</v>
      </c>
      <c r="D287" s="311" t="s">
        <v>274</v>
      </c>
      <c r="E287" s="312"/>
      <c r="F287" s="313"/>
      <c r="G287" s="134"/>
      <c r="H287" s="4"/>
    </row>
    <row r="288" spans="1:8" ht="46.5" customHeight="1">
      <c r="A288" s="130"/>
      <c r="B288" s="131"/>
      <c r="C288" s="156" t="s">
        <v>275</v>
      </c>
      <c r="D288" s="311" t="s">
        <v>276</v>
      </c>
      <c r="E288" s="312"/>
      <c r="F288" s="313"/>
      <c r="G288" s="134"/>
      <c r="H288" s="4"/>
    </row>
    <row r="289" spans="1:8" ht="45" customHeight="1">
      <c r="A289" s="130"/>
      <c r="B289" s="131"/>
      <c r="C289" s="156" t="s">
        <v>277</v>
      </c>
      <c r="D289" s="311" t="s">
        <v>278</v>
      </c>
      <c r="E289" s="312"/>
      <c r="F289" s="313"/>
      <c r="G289" s="134"/>
      <c r="H289" s="4"/>
    </row>
    <row r="290" spans="1:8" ht="33.75" customHeight="1">
      <c r="A290" s="130"/>
      <c r="B290" s="131"/>
      <c r="C290" s="331" t="s">
        <v>279</v>
      </c>
      <c r="D290" s="325" t="s">
        <v>280</v>
      </c>
      <c r="E290" s="326"/>
      <c r="F290" s="327"/>
      <c r="G290" s="134"/>
      <c r="H290" s="4"/>
    </row>
    <row r="291" spans="1:8" ht="25.5" customHeight="1">
      <c r="A291" s="130"/>
      <c r="B291" s="131"/>
      <c r="C291" s="332"/>
      <c r="D291" s="328"/>
      <c r="E291" s="329"/>
      <c r="F291" s="330"/>
      <c r="G291" s="134"/>
      <c r="H291" s="4"/>
    </row>
    <row r="292" spans="1:8" ht="25.5" customHeight="1">
      <c r="A292" s="130"/>
      <c r="B292" s="131"/>
      <c r="C292" s="157"/>
      <c r="D292" s="325" t="s">
        <v>282</v>
      </c>
      <c r="E292" s="326"/>
      <c r="F292" s="327"/>
      <c r="G292" s="134"/>
      <c r="H292" s="4"/>
    </row>
    <row r="293" spans="1:8" ht="25.5" customHeight="1">
      <c r="A293" s="130"/>
      <c r="B293" s="131"/>
      <c r="C293" s="158" t="s">
        <v>281</v>
      </c>
      <c r="D293" s="328"/>
      <c r="E293" s="329"/>
      <c r="F293" s="330"/>
      <c r="G293" s="134"/>
      <c r="H293" s="4"/>
    </row>
    <row r="294" spans="1:8" ht="100.5" customHeight="1">
      <c r="A294" s="130"/>
      <c r="B294" s="131"/>
      <c r="C294" s="315" t="s">
        <v>283</v>
      </c>
      <c r="D294" s="317" t="s">
        <v>284</v>
      </c>
      <c r="E294" s="318"/>
      <c r="F294" s="319"/>
      <c r="G294" s="134"/>
      <c r="H294" s="4"/>
    </row>
    <row r="295" spans="1:8" ht="25.5" customHeight="1">
      <c r="A295" s="130"/>
      <c r="B295" s="131"/>
      <c r="C295" s="316"/>
      <c r="D295" s="320"/>
      <c r="E295" s="321"/>
      <c r="F295" s="322"/>
      <c r="G295" s="134"/>
      <c r="H295" s="4"/>
    </row>
    <row r="296" spans="1:8" ht="48.75" customHeight="1">
      <c r="A296" s="130"/>
      <c r="B296" s="131"/>
      <c r="C296" s="315" t="s">
        <v>285</v>
      </c>
      <c r="D296" s="317" t="s">
        <v>286</v>
      </c>
      <c r="E296" s="318"/>
      <c r="F296" s="319"/>
      <c r="G296" s="134"/>
      <c r="H296" s="4"/>
    </row>
    <row r="297" spans="1:8" ht="30" customHeight="1">
      <c r="A297" s="130"/>
      <c r="B297" s="131"/>
      <c r="C297" s="316"/>
      <c r="D297" s="320"/>
      <c r="E297" s="321"/>
      <c r="F297" s="322"/>
      <c r="G297" s="134"/>
      <c r="H297" s="4"/>
    </row>
    <row r="298" spans="1:8" ht="56.25" customHeight="1">
      <c r="A298" s="130"/>
      <c r="B298" s="131"/>
      <c r="C298" s="159" t="s">
        <v>287</v>
      </c>
      <c r="D298" s="311" t="s">
        <v>288</v>
      </c>
      <c r="E298" s="312"/>
      <c r="F298" s="313"/>
      <c r="G298" s="134"/>
      <c r="H298" s="4"/>
    </row>
    <row r="299" spans="1:8" ht="75.75" customHeight="1">
      <c r="A299" s="130"/>
      <c r="B299" s="131"/>
      <c r="C299" s="159" t="s">
        <v>289</v>
      </c>
      <c r="D299" s="311" t="s">
        <v>290</v>
      </c>
      <c r="E299" s="312"/>
      <c r="F299" s="313"/>
      <c r="G299" s="134"/>
      <c r="H299" s="4"/>
    </row>
    <row r="300" spans="1:8" ht="54.75" customHeight="1">
      <c r="A300" s="130"/>
      <c r="B300" s="131"/>
      <c r="C300" s="159" t="s">
        <v>291</v>
      </c>
      <c r="D300" s="311" t="s">
        <v>292</v>
      </c>
      <c r="E300" s="312"/>
      <c r="F300" s="313"/>
      <c r="G300" s="134"/>
      <c r="H300" s="4"/>
    </row>
    <row r="301" spans="1:8" ht="71.25" customHeight="1">
      <c r="A301" s="130"/>
      <c r="B301" s="131"/>
      <c r="C301" s="159" t="s">
        <v>293</v>
      </c>
      <c r="D301" s="311" t="s">
        <v>294</v>
      </c>
      <c r="E301" s="312"/>
      <c r="F301" s="313"/>
      <c r="G301" s="134"/>
      <c r="H301" s="4"/>
    </row>
    <row r="302" spans="1:8" ht="54" customHeight="1">
      <c r="A302" s="130"/>
      <c r="B302" s="131"/>
      <c r="C302" s="159" t="s">
        <v>295</v>
      </c>
      <c r="D302" s="311" t="s">
        <v>296</v>
      </c>
      <c r="E302" s="312"/>
      <c r="F302" s="313"/>
      <c r="G302" s="134"/>
      <c r="H302" s="4"/>
    </row>
    <row r="303" spans="1:8" ht="61.5" customHeight="1">
      <c r="A303" s="130"/>
      <c r="B303" s="131"/>
      <c r="C303" s="159" t="s">
        <v>297</v>
      </c>
      <c r="D303" s="311" t="s">
        <v>298</v>
      </c>
      <c r="E303" s="312"/>
      <c r="F303" s="313"/>
      <c r="G303" s="134"/>
      <c r="H303" s="4"/>
    </row>
    <row r="304" spans="1:8" ht="66" customHeight="1">
      <c r="A304" s="130"/>
      <c r="B304" s="131"/>
      <c r="C304" s="159" t="s">
        <v>299</v>
      </c>
      <c r="D304" s="311" t="s">
        <v>300</v>
      </c>
      <c r="E304" s="312"/>
      <c r="F304" s="313"/>
      <c r="G304" s="134"/>
      <c r="H304" s="4"/>
    </row>
    <row r="305" spans="1:8" ht="54" customHeight="1">
      <c r="A305" s="130"/>
      <c r="B305" s="131"/>
      <c r="C305" s="159" t="s">
        <v>301</v>
      </c>
      <c r="D305" s="311" t="s">
        <v>302</v>
      </c>
      <c r="E305" s="312"/>
      <c r="F305" s="313"/>
      <c r="G305" s="134"/>
      <c r="H305" s="4"/>
    </row>
    <row r="306" spans="1:8" ht="36" customHeight="1">
      <c r="A306" s="130"/>
      <c r="B306" s="131"/>
      <c r="C306" s="159" t="s">
        <v>303</v>
      </c>
      <c r="D306" s="311" t="s">
        <v>304</v>
      </c>
      <c r="E306" s="312"/>
      <c r="F306" s="313"/>
      <c r="G306" s="134"/>
      <c r="H306" s="4"/>
    </row>
    <row r="307" spans="1:8" ht="45.75" customHeight="1">
      <c r="A307" s="130"/>
      <c r="B307" s="131"/>
      <c r="C307" s="159" t="s">
        <v>305</v>
      </c>
      <c r="D307" s="311" t="s">
        <v>306</v>
      </c>
      <c r="E307" s="312"/>
      <c r="F307" s="313"/>
      <c r="G307" s="134"/>
      <c r="H307" s="4"/>
    </row>
    <row r="308" spans="1:8" ht="45" customHeight="1">
      <c r="A308" s="130"/>
      <c r="B308" s="131"/>
      <c r="C308" s="159" t="s">
        <v>307</v>
      </c>
      <c r="D308" s="311" t="s">
        <v>308</v>
      </c>
      <c r="E308" s="312"/>
      <c r="F308" s="313"/>
      <c r="G308" s="134"/>
      <c r="H308" s="4"/>
    </row>
    <row r="309" spans="1:8" ht="48.75" customHeight="1">
      <c r="A309" s="130"/>
      <c r="B309" s="131"/>
      <c r="C309" s="159" t="s">
        <v>309</v>
      </c>
      <c r="D309" s="311" t="s">
        <v>310</v>
      </c>
      <c r="E309" s="312"/>
      <c r="F309" s="313"/>
      <c r="G309" s="134"/>
      <c r="H309" s="4"/>
    </row>
    <row r="310" spans="1:8" ht="42.75" customHeight="1">
      <c r="A310" s="130"/>
      <c r="B310" s="131"/>
      <c r="C310" s="159" t="s">
        <v>311</v>
      </c>
      <c r="D310" s="311" t="s">
        <v>312</v>
      </c>
      <c r="E310" s="312"/>
      <c r="F310" s="313"/>
      <c r="G310" s="134"/>
      <c r="H310" s="4"/>
    </row>
    <row r="311" spans="1:8" ht="24" customHeight="1">
      <c r="A311" s="130"/>
      <c r="B311" s="131"/>
      <c r="C311" s="159" t="s">
        <v>313</v>
      </c>
      <c r="D311" s="311" t="s">
        <v>314</v>
      </c>
      <c r="E311" s="312"/>
      <c r="F311" s="313"/>
      <c r="G311" s="134"/>
      <c r="H311" s="4"/>
    </row>
    <row r="312" spans="1:8" ht="47.25" customHeight="1">
      <c r="A312" s="130"/>
      <c r="B312" s="131"/>
      <c r="C312" s="159" t="s">
        <v>315</v>
      </c>
      <c r="D312" s="311" t="s">
        <v>316</v>
      </c>
      <c r="E312" s="312"/>
      <c r="F312" s="313"/>
      <c r="G312" s="134"/>
      <c r="H312" s="4"/>
    </row>
    <row r="313" spans="1:8" ht="53.25" customHeight="1">
      <c r="A313" s="130"/>
      <c r="B313" s="131"/>
      <c r="C313" s="159" t="s">
        <v>317</v>
      </c>
      <c r="D313" s="311" t="s">
        <v>318</v>
      </c>
      <c r="E313" s="312"/>
      <c r="F313" s="313"/>
      <c r="G313" s="134"/>
      <c r="H313" s="4"/>
    </row>
    <row r="314" spans="1:8" ht="39.75" customHeight="1">
      <c r="A314" s="130"/>
      <c r="B314" s="131"/>
      <c r="C314" s="159" t="s">
        <v>319</v>
      </c>
      <c r="D314" s="311" t="s">
        <v>320</v>
      </c>
      <c r="E314" s="312"/>
      <c r="F314" s="313"/>
      <c r="G314" s="134"/>
      <c r="H314" s="4"/>
    </row>
    <row r="315" spans="1:8" ht="24" customHeight="1">
      <c r="A315" s="130"/>
      <c r="B315" s="131"/>
      <c r="C315" s="132"/>
      <c r="D315" s="132"/>
      <c r="E315" s="132"/>
      <c r="F315" s="133"/>
      <c r="G315" s="134"/>
      <c r="H315" s="4"/>
    </row>
    <row r="316" spans="1:8" ht="24" customHeight="1">
      <c r="A316" s="130"/>
      <c r="B316" s="131"/>
      <c r="C316" s="132"/>
      <c r="D316" s="132"/>
      <c r="E316" s="132"/>
      <c r="F316" s="133"/>
      <c r="G316" s="134"/>
      <c r="H316" s="4"/>
    </row>
    <row r="317" spans="1:8" ht="11.25" customHeight="1">
      <c r="A317" s="129"/>
      <c r="B317" s="129"/>
      <c r="C317" s="129"/>
      <c r="D317" s="129"/>
      <c r="E317" s="129"/>
      <c r="F317" s="129"/>
      <c r="G317" s="129"/>
      <c r="H317" s="4"/>
    </row>
    <row r="318" spans="1:8" ht="11.25" customHeight="1">
      <c r="A318" s="4"/>
      <c r="B318" s="4"/>
      <c r="C318" s="4"/>
      <c r="D318" s="4"/>
      <c r="E318" s="4"/>
      <c r="F318" s="4"/>
      <c r="G318" s="4"/>
      <c r="H318" s="4"/>
    </row>
    <row r="319" spans="1:8" ht="11.25" customHeight="1">
      <c r="A319" s="4"/>
      <c r="B319" s="4"/>
      <c r="C319" s="4"/>
      <c r="D319" s="4"/>
      <c r="E319" s="4"/>
      <c r="F319" s="4"/>
      <c r="G319" s="4"/>
      <c r="H319" s="4"/>
    </row>
    <row r="320" spans="1:8" ht="11.25" customHeight="1">
      <c r="A320" s="4"/>
      <c r="B320" s="4"/>
      <c r="C320" s="4"/>
      <c r="D320" s="4"/>
      <c r="E320" s="4"/>
      <c r="F320" s="4"/>
      <c r="G320" s="4"/>
      <c r="H320" s="4"/>
    </row>
    <row r="321" spans="1:8" ht="33" customHeight="1">
      <c r="A321" s="165" t="s">
        <v>244</v>
      </c>
      <c r="B321" s="165"/>
      <c r="C321" s="165"/>
      <c r="D321" s="165"/>
      <c r="E321" s="165"/>
      <c r="F321" s="165"/>
      <c r="G321" s="166"/>
      <c r="H321" s="4"/>
    </row>
    <row r="322" spans="1:8" ht="33" customHeight="1">
      <c r="A322" s="135"/>
      <c r="B322" s="135"/>
      <c r="C322" s="136"/>
      <c r="D322" s="135"/>
      <c r="E322" s="135"/>
      <c r="F322" s="135"/>
    </row>
    <row r="323" spans="1:8" ht="33" customHeight="1">
      <c r="A323" s="307"/>
      <c r="B323" s="307"/>
      <c r="C323" s="137"/>
      <c r="D323" s="137"/>
      <c r="E323" s="137"/>
      <c r="F323" s="137"/>
    </row>
    <row r="324" spans="1:8" ht="33" customHeight="1">
      <c r="A324" s="172"/>
      <c r="B324" s="172"/>
      <c r="C324" s="138"/>
      <c r="D324" s="138"/>
      <c r="E324" s="138"/>
      <c r="F324" s="139"/>
    </row>
    <row r="325" spans="1:8" ht="33" customHeight="1">
      <c r="A325" s="140"/>
      <c r="B325" s="140"/>
      <c r="C325" s="138"/>
      <c r="D325" s="138"/>
      <c r="E325" s="138"/>
      <c r="F325" s="139"/>
    </row>
    <row r="326" spans="1:8" ht="33" customHeight="1">
      <c r="A326" s="172"/>
      <c r="B326" s="172"/>
      <c r="C326" s="138"/>
      <c r="D326" s="138"/>
      <c r="E326" s="138"/>
      <c r="F326" s="139"/>
    </row>
    <row r="327" spans="1:8" ht="33" customHeight="1">
      <c r="A327" s="172"/>
      <c r="B327" s="172"/>
      <c r="C327" s="138"/>
      <c r="D327" s="138"/>
      <c r="E327" s="138"/>
      <c r="F327" s="139"/>
    </row>
    <row r="328" spans="1:8" ht="33" customHeight="1">
      <c r="A328" s="172"/>
      <c r="B328" s="172"/>
      <c r="C328" s="138"/>
      <c r="D328" s="138"/>
      <c r="E328" s="138"/>
      <c r="F328" s="139"/>
    </row>
    <row r="329" spans="1:8" ht="33" customHeight="1">
      <c r="A329" s="172"/>
      <c r="B329" s="172"/>
      <c r="C329" s="138"/>
      <c r="D329" s="138"/>
      <c r="E329" s="138"/>
      <c r="F329" s="139"/>
    </row>
    <row r="330" spans="1:8" ht="33" customHeight="1">
      <c r="A330" s="306"/>
      <c r="B330" s="306"/>
      <c r="C330" s="138"/>
      <c r="D330" s="138"/>
      <c r="E330" s="138"/>
      <c r="F330" s="139"/>
    </row>
    <row r="331" spans="1:8" ht="5.25" customHeight="1"/>
    <row r="332" spans="1:8" ht="3" customHeight="1"/>
    <row r="354" spans="2:10">
      <c r="B354" s="10"/>
      <c r="C354" s="10"/>
      <c r="D354" s="10"/>
      <c r="E354" s="10"/>
      <c r="F354" s="10"/>
    </row>
    <row r="355" spans="2:10">
      <c r="B355" s="10"/>
      <c r="C355" s="10"/>
      <c r="D355" s="10"/>
      <c r="E355" s="10"/>
      <c r="F355" s="10"/>
    </row>
    <row r="356" spans="2:10">
      <c r="B356" s="10"/>
      <c r="C356" s="10"/>
      <c r="D356" s="10"/>
      <c r="E356" s="10"/>
      <c r="F356" s="10"/>
    </row>
    <row r="357" spans="2:10" ht="21">
      <c r="B357" s="314"/>
      <c r="C357" s="314"/>
      <c r="D357" s="314"/>
      <c r="E357" s="314"/>
      <c r="F357" s="314"/>
      <c r="G357" s="36"/>
      <c r="H357" s="36"/>
      <c r="I357" s="36"/>
      <c r="J357" s="36"/>
    </row>
    <row r="358" spans="2:10" ht="21">
      <c r="B358" s="314"/>
      <c r="C358" s="314"/>
      <c r="D358" s="314"/>
      <c r="E358" s="314"/>
      <c r="F358" s="314"/>
      <c r="G358" s="36"/>
      <c r="H358" s="36"/>
      <c r="I358" s="36"/>
      <c r="J358" s="36"/>
    </row>
    <row r="359" spans="2:10" ht="18.75">
      <c r="B359" s="141"/>
      <c r="C359" s="141"/>
      <c r="D359" s="141"/>
      <c r="E359" s="141"/>
      <c r="F359" s="141"/>
    </row>
    <row r="360" spans="2:10" ht="24" customHeight="1">
      <c r="B360" s="142"/>
      <c r="C360" s="138"/>
      <c r="D360" s="138"/>
      <c r="E360" s="138"/>
      <c r="F360" s="139"/>
    </row>
    <row r="361" spans="2:10" ht="24" customHeight="1">
      <c r="B361" s="142"/>
      <c r="C361" s="138"/>
      <c r="D361" s="138"/>
      <c r="E361" s="138"/>
      <c r="F361" s="139"/>
    </row>
    <row r="362" spans="2:10" ht="24" customHeight="1">
      <c r="B362" s="142"/>
      <c r="C362" s="138"/>
      <c r="D362" s="138"/>
      <c r="E362" s="138"/>
      <c r="F362" s="139"/>
    </row>
    <row r="363" spans="2:10" ht="24" customHeight="1">
      <c r="B363" s="142"/>
      <c r="C363" s="138"/>
      <c r="D363" s="138"/>
      <c r="E363" s="138"/>
      <c r="F363" s="139"/>
    </row>
    <row r="364" spans="2:10" ht="24" customHeight="1">
      <c r="B364" s="143"/>
      <c r="C364" s="138"/>
      <c r="D364" s="138"/>
      <c r="E364" s="138"/>
      <c r="F364" s="139"/>
    </row>
    <row r="365" spans="2:10" ht="24" customHeight="1">
      <c r="B365" s="142"/>
      <c r="C365" s="138"/>
      <c r="D365" s="138"/>
      <c r="E365" s="138"/>
      <c r="F365" s="139"/>
    </row>
    <row r="366" spans="2:10" ht="24" customHeight="1">
      <c r="B366" s="142"/>
      <c r="C366" s="138"/>
      <c r="D366" s="138"/>
      <c r="E366" s="138"/>
      <c r="F366" s="139"/>
    </row>
    <row r="367" spans="2:10" ht="24" customHeight="1">
      <c r="B367" s="142"/>
      <c r="C367" s="138"/>
      <c r="D367" s="138"/>
      <c r="E367" s="138"/>
      <c r="F367" s="139"/>
    </row>
    <row r="368" spans="2:10" ht="24" customHeight="1">
      <c r="B368" s="142"/>
      <c r="C368" s="139"/>
      <c r="D368" s="139"/>
      <c r="E368" s="139"/>
      <c r="F368" s="139"/>
    </row>
    <row r="369" spans="2:6">
      <c r="B369" s="144"/>
      <c r="C369" s="144"/>
      <c r="D369" s="144"/>
      <c r="E369" s="144"/>
      <c r="F369" s="144"/>
    </row>
    <row r="385" spans="1:7" ht="18.75">
      <c r="A385" s="166" t="s">
        <v>163</v>
      </c>
      <c r="B385" s="166"/>
      <c r="C385" s="166"/>
      <c r="D385" s="166"/>
      <c r="E385" s="166"/>
      <c r="F385" s="166"/>
      <c r="G385" s="166"/>
    </row>
    <row r="386" spans="1:7" ht="21">
      <c r="B386" s="167" t="s">
        <v>330</v>
      </c>
      <c r="C386" s="167"/>
      <c r="D386" s="167"/>
      <c r="E386" s="167"/>
    </row>
    <row r="387" spans="1:7" ht="17.25" thickBot="1">
      <c r="B387" s="38" t="s">
        <v>111</v>
      </c>
      <c r="C387" s="38" t="s">
        <v>112</v>
      </c>
      <c r="D387" s="38" t="s">
        <v>113</v>
      </c>
      <c r="E387" s="38" t="s">
        <v>110</v>
      </c>
    </row>
    <row r="388" spans="1:7" ht="33.75" customHeight="1" thickBot="1">
      <c r="B388" s="145" t="s">
        <v>16</v>
      </c>
      <c r="C388" s="92" t="s">
        <v>112</v>
      </c>
      <c r="D388" s="92" t="s">
        <v>209</v>
      </c>
      <c r="E388" s="92" t="s">
        <v>110</v>
      </c>
    </row>
    <row r="389" spans="1:7" ht="47.25" customHeight="1" thickBot="1">
      <c r="B389" s="89" t="s">
        <v>210</v>
      </c>
      <c r="C389" s="93">
        <v>159</v>
      </c>
      <c r="D389" s="93">
        <v>155</v>
      </c>
      <c r="E389" s="93">
        <v>314</v>
      </c>
    </row>
    <row r="390" spans="1:7" ht="47.25" customHeight="1" thickBot="1">
      <c r="B390" s="90" t="s">
        <v>211</v>
      </c>
      <c r="C390" s="94">
        <v>126</v>
      </c>
      <c r="D390" s="94">
        <v>128</v>
      </c>
      <c r="E390" s="94">
        <v>254</v>
      </c>
    </row>
    <row r="391" spans="1:7" ht="40.5" customHeight="1" thickBot="1">
      <c r="B391" s="90" t="s">
        <v>212</v>
      </c>
      <c r="C391" s="94">
        <v>33</v>
      </c>
      <c r="D391" s="94">
        <v>27</v>
      </c>
      <c r="E391" s="94">
        <v>60</v>
      </c>
    </row>
    <row r="392" spans="1:7" ht="66" customHeight="1" thickBot="1">
      <c r="B392" s="90" t="s">
        <v>324</v>
      </c>
      <c r="C392" s="94">
        <v>113</v>
      </c>
      <c r="D392" s="94">
        <v>94</v>
      </c>
      <c r="E392" s="94">
        <v>207</v>
      </c>
    </row>
    <row r="393" spans="1:7" ht="52.5" customHeight="1" thickBot="1">
      <c r="B393" s="90" t="s">
        <v>213</v>
      </c>
      <c r="C393" s="94">
        <v>27</v>
      </c>
      <c r="D393" s="94">
        <v>29</v>
      </c>
      <c r="E393" s="94">
        <v>56</v>
      </c>
    </row>
    <row r="394" spans="1:7" ht="39" customHeight="1" thickBot="1">
      <c r="B394" s="90" t="s">
        <v>214</v>
      </c>
      <c r="C394" s="94">
        <v>7</v>
      </c>
      <c r="D394" s="94">
        <v>13</v>
      </c>
      <c r="E394" s="94">
        <v>20</v>
      </c>
    </row>
    <row r="395" spans="1:7" ht="15.75">
      <c r="B395" s="91"/>
      <c r="C395" s="91"/>
      <c r="D395" s="91"/>
      <c r="E395" s="91"/>
    </row>
    <row r="396" spans="1:7" ht="28.5" customHeight="1" thickBot="1">
      <c r="A396" s="168" t="s">
        <v>222</v>
      </c>
      <c r="B396" s="169"/>
      <c r="C396" s="169"/>
      <c r="D396" s="169"/>
      <c r="E396" s="169"/>
      <c r="F396" s="170"/>
    </row>
    <row r="397" spans="1:7" ht="11.25" customHeight="1" thickBot="1">
      <c r="A397" s="39"/>
      <c r="B397" s="173" t="s">
        <v>117</v>
      </c>
      <c r="C397" s="179"/>
      <c r="D397" s="174"/>
      <c r="E397" s="39"/>
      <c r="F397" s="39"/>
      <c r="G397" s="39"/>
    </row>
    <row r="398" spans="1:7" ht="11.25" customHeight="1" thickBot="1">
      <c r="A398" s="39"/>
      <c r="B398" s="40" t="s">
        <v>114</v>
      </c>
      <c r="C398" s="40" t="s">
        <v>118</v>
      </c>
      <c r="D398" s="40" t="s">
        <v>119</v>
      </c>
      <c r="E398" s="180" t="s">
        <v>120</v>
      </c>
      <c r="F398" s="180"/>
      <c r="G398" s="180"/>
    </row>
    <row r="399" spans="1:7" ht="17.25" customHeight="1">
      <c r="A399" s="39"/>
      <c r="B399" s="41" t="s">
        <v>321</v>
      </c>
      <c r="C399" s="42">
        <v>101</v>
      </c>
      <c r="D399" s="42">
        <v>14</v>
      </c>
      <c r="E399" s="180"/>
      <c r="F399" s="180"/>
      <c r="G399" s="180"/>
    </row>
    <row r="400" spans="1:7" ht="17.25" customHeight="1">
      <c r="A400" s="39"/>
      <c r="B400" s="43" t="s">
        <v>322</v>
      </c>
      <c r="C400" s="42">
        <v>110</v>
      </c>
      <c r="D400" s="42">
        <v>87</v>
      </c>
      <c r="E400" s="180"/>
      <c r="F400" s="180"/>
      <c r="G400" s="180"/>
    </row>
    <row r="401" spans="1:7" ht="17.25" customHeight="1" thickBot="1">
      <c r="A401" s="39"/>
      <c r="B401" s="44" t="s">
        <v>323</v>
      </c>
      <c r="C401" s="45">
        <v>83</v>
      </c>
      <c r="D401" s="45">
        <v>72</v>
      </c>
      <c r="E401" s="180"/>
      <c r="F401" s="180"/>
      <c r="G401" s="180"/>
    </row>
    <row r="402" spans="1:7" ht="17.25" customHeight="1" thickBot="1">
      <c r="A402" s="39"/>
      <c r="B402" s="46" t="s">
        <v>121</v>
      </c>
      <c r="C402" s="47">
        <v>294</v>
      </c>
      <c r="D402" s="47">
        <v>173</v>
      </c>
      <c r="E402" s="39"/>
      <c r="F402" s="39"/>
      <c r="G402" s="39"/>
    </row>
    <row r="403" spans="1:7" ht="17.25" customHeight="1" thickBot="1">
      <c r="A403" s="39"/>
      <c r="B403" s="39"/>
      <c r="C403" s="39"/>
      <c r="D403" s="39"/>
      <c r="E403" s="39"/>
      <c r="F403" s="39"/>
      <c r="G403" s="39"/>
    </row>
    <row r="404" spans="1:7" ht="11.25" customHeight="1" thickBot="1">
      <c r="A404" s="39"/>
      <c r="B404" s="177" t="s">
        <v>122</v>
      </c>
      <c r="C404" s="178"/>
      <c r="D404" s="39"/>
      <c r="E404" s="39"/>
      <c r="F404" s="39"/>
      <c r="G404" s="39"/>
    </row>
    <row r="405" spans="1:7" ht="11.25" customHeight="1" thickBot="1">
      <c r="A405" s="39"/>
      <c r="B405" s="40" t="s">
        <v>114</v>
      </c>
      <c r="C405" s="48" t="s">
        <v>121</v>
      </c>
      <c r="D405" s="39"/>
      <c r="E405" s="39"/>
      <c r="F405" s="39"/>
      <c r="G405" s="39"/>
    </row>
    <row r="406" spans="1:7" ht="11.25" customHeight="1">
      <c r="A406" s="39"/>
      <c r="B406" s="41" t="s">
        <v>325</v>
      </c>
      <c r="C406" s="42">
        <v>14</v>
      </c>
      <c r="D406" s="39"/>
      <c r="E406" s="39"/>
      <c r="F406" s="39"/>
      <c r="G406" s="39"/>
    </row>
    <row r="407" spans="1:7" ht="17.25" customHeight="1">
      <c r="A407" s="39"/>
      <c r="B407" s="43" t="s">
        <v>322</v>
      </c>
      <c r="C407" s="42">
        <v>17</v>
      </c>
      <c r="D407" s="39"/>
      <c r="E407" s="39"/>
      <c r="F407" s="39"/>
      <c r="G407" s="39"/>
    </row>
    <row r="408" spans="1:7" ht="17.25" customHeight="1" thickBot="1">
      <c r="A408" s="39"/>
      <c r="B408" s="44" t="s">
        <v>323</v>
      </c>
      <c r="C408" s="49">
        <v>25</v>
      </c>
      <c r="D408" s="39"/>
      <c r="E408" s="39"/>
      <c r="F408" s="39"/>
      <c r="G408" s="39"/>
    </row>
    <row r="409" spans="1:7" ht="17.25" customHeight="1" thickBot="1">
      <c r="A409" s="39"/>
      <c r="B409" s="46" t="s">
        <v>121</v>
      </c>
      <c r="C409" s="47">
        <v>56</v>
      </c>
      <c r="D409" s="39"/>
      <c r="E409" s="39"/>
      <c r="F409" s="39"/>
      <c r="G409" s="39"/>
    </row>
    <row r="410" spans="1:7" ht="17.25" customHeight="1" thickBot="1">
      <c r="A410" s="39"/>
      <c r="B410" s="39"/>
      <c r="C410" s="39"/>
      <c r="D410" s="39"/>
      <c r="E410" s="39"/>
      <c r="F410" s="39"/>
      <c r="G410" s="39"/>
    </row>
    <row r="411" spans="1:7" ht="11.25" customHeight="1" thickBot="1">
      <c r="A411" s="39"/>
      <c r="B411" s="173" t="s">
        <v>123</v>
      </c>
      <c r="C411" s="174"/>
      <c r="D411" s="39"/>
      <c r="E411" s="149" t="s">
        <v>215</v>
      </c>
      <c r="F411" s="150" t="s">
        <v>216</v>
      </c>
      <c r="G411" s="39"/>
    </row>
    <row r="412" spans="1:7" ht="11.25" customHeight="1" thickBot="1">
      <c r="A412" s="39"/>
      <c r="B412" s="40" t="s">
        <v>114</v>
      </c>
      <c r="C412" s="48" t="s">
        <v>121</v>
      </c>
      <c r="D412" s="39"/>
      <c r="E412" s="114" t="s">
        <v>114</v>
      </c>
      <c r="F412" s="115" t="s">
        <v>121</v>
      </c>
      <c r="G412" s="39"/>
    </row>
    <row r="413" spans="1:7" ht="11.25" customHeight="1">
      <c r="A413" s="39"/>
      <c r="B413" s="41" t="s">
        <v>325</v>
      </c>
      <c r="C413" s="42">
        <v>23</v>
      </c>
      <c r="D413" s="39"/>
      <c r="E413" s="116" t="s">
        <v>321</v>
      </c>
      <c r="F413" s="117">
        <v>0</v>
      </c>
      <c r="G413" s="39"/>
    </row>
    <row r="414" spans="1:7" ht="14.25" customHeight="1">
      <c r="A414" s="39"/>
      <c r="B414" s="43" t="s">
        <v>322</v>
      </c>
      <c r="C414" s="42">
        <v>59</v>
      </c>
      <c r="D414" s="39"/>
      <c r="E414" s="118" t="s">
        <v>322</v>
      </c>
      <c r="F414" s="42">
        <v>1</v>
      </c>
      <c r="G414" s="39"/>
    </row>
    <row r="415" spans="1:7" ht="14.25" customHeight="1" thickBot="1">
      <c r="A415" s="39"/>
      <c r="B415" s="44" t="s">
        <v>323</v>
      </c>
      <c r="C415" s="49">
        <v>2</v>
      </c>
      <c r="D415" s="39"/>
      <c r="E415" s="119" t="s">
        <v>323</v>
      </c>
      <c r="F415" s="49">
        <v>0</v>
      </c>
      <c r="G415" s="39"/>
    </row>
    <row r="416" spans="1:7" ht="14.25" customHeight="1" thickBot="1">
      <c r="A416" s="39"/>
      <c r="B416" s="46" t="s">
        <v>121</v>
      </c>
      <c r="C416" s="47">
        <v>84</v>
      </c>
      <c r="D416" s="39"/>
      <c r="E416" s="46" t="s">
        <v>121</v>
      </c>
      <c r="F416" s="47">
        <v>1</v>
      </c>
      <c r="G416" s="39"/>
    </row>
    <row r="417" spans="1:7" ht="14.25" customHeight="1" thickBot="1">
      <c r="A417" s="39"/>
      <c r="B417" s="39"/>
      <c r="C417" s="39"/>
      <c r="D417" s="39"/>
      <c r="E417" s="39"/>
      <c r="F417" s="39"/>
      <c r="G417" s="39"/>
    </row>
    <row r="418" spans="1:7" ht="24.75" customHeight="1" thickBot="1">
      <c r="A418" s="39"/>
      <c r="B418" s="173" t="s">
        <v>234</v>
      </c>
      <c r="C418" s="174"/>
      <c r="D418" s="39"/>
      <c r="E418" s="175" t="s">
        <v>340</v>
      </c>
      <c r="F418" s="176"/>
      <c r="G418" s="39"/>
    </row>
    <row r="419" spans="1:7" ht="11.25" customHeight="1" thickBot="1">
      <c r="A419" s="39"/>
      <c r="B419" s="40" t="s">
        <v>114</v>
      </c>
      <c r="C419" s="48" t="s">
        <v>121</v>
      </c>
      <c r="D419" s="39"/>
      <c r="E419" s="40" t="s">
        <v>114</v>
      </c>
      <c r="F419" s="48" t="s">
        <v>121</v>
      </c>
      <c r="G419" s="39"/>
    </row>
    <row r="420" spans="1:7" ht="11.25" customHeight="1">
      <c r="A420" s="39"/>
      <c r="B420" s="41" t="s">
        <v>325</v>
      </c>
      <c r="C420" s="42">
        <v>0</v>
      </c>
      <c r="D420" s="39"/>
      <c r="E420" s="41" t="s">
        <v>321</v>
      </c>
      <c r="F420" s="42">
        <v>24</v>
      </c>
      <c r="G420" s="39"/>
    </row>
    <row r="421" spans="1:7" ht="13.5" customHeight="1">
      <c r="A421" s="39"/>
      <c r="B421" s="43" t="s">
        <v>322</v>
      </c>
      <c r="C421" s="42">
        <v>1</v>
      </c>
      <c r="D421" s="39"/>
      <c r="E421" s="43" t="s">
        <v>322</v>
      </c>
      <c r="F421" s="42">
        <v>57</v>
      </c>
      <c r="G421" s="39"/>
    </row>
    <row r="422" spans="1:7" ht="13.5" customHeight="1" thickBot="1">
      <c r="A422" s="39"/>
      <c r="B422" s="44" t="s">
        <v>323</v>
      </c>
      <c r="C422" s="49">
        <v>3</v>
      </c>
      <c r="D422" s="39"/>
      <c r="E422" s="44" t="s">
        <v>323</v>
      </c>
      <c r="F422" s="49">
        <v>53</v>
      </c>
      <c r="G422" s="39"/>
    </row>
    <row r="423" spans="1:7" ht="13.5" customHeight="1" thickBot="1">
      <c r="A423" s="39"/>
      <c r="B423" s="46" t="s">
        <v>121</v>
      </c>
      <c r="C423" s="47">
        <v>4</v>
      </c>
      <c r="D423" s="39"/>
      <c r="E423" s="46" t="s">
        <v>121</v>
      </c>
      <c r="F423" s="47">
        <v>134</v>
      </c>
      <c r="G423" s="39"/>
    </row>
    <row r="424" spans="1:7" ht="13.5" customHeight="1" thickBot="1">
      <c r="A424" s="39"/>
      <c r="B424" s="39"/>
      <c r="C424" s="39"/>
      <c r="D424" s="39"/>
      <c r="E424" s="39"/>
      <c r="F424" s="39"/>
      <c r="G424" s="39"/>
    </row>
    <row r="425" spans="1:7" ht="11.25" customHeight="1" thickBot="1">
      <c r="A425" s="39"/>
      <c r="B425" s="173" t="s">
        <v>124</v>
      </c>
      <c r="C425" s="174"/>
      <c r="D425" s="39"/>
      <c r="E425" s="39"/>
      <c r="F425" s="39"/>
      <c r="G425" s="39"/>
    </row>
    <row r="426" spans="1:7" ht="11.25" customHeight="1" thickBot="1">
      <c r="A426" s="39"/>
      <c r="B426" s="40" t="s">
        <v>114</v>
      </c>
      <c r="C426" s="48" t="s">
        <v>121</v>
      </c>
      <c r="D426" s="39"/>
      <c r="E426" s="39"/>
      <c r="F426" s="39"/>
      <c r="G426" s="39"/>
    </row>
    <row r="427" spans="1:7" ht="11.25" customHeight="1">
      <c r="A427" s="39"/>
      <c r="B427" s="41" t="s">
        <v>325</v>
      </c>
      <c r="C427" s="42">
        <v>48</v>
      </c>
      <c r="D427" s="39"/>
      <c r="E427" s="39"/>
      <c r="F427" s="39"/>
      <c r="G427" s="39"/>
    </row>
    <row r="428" spans="1:7" ht="17.25" customHeight="1">
      <c r="A428" s="39"/>
      <c r="B428" s="43" t="s">
        <v>322</v>
      </c>
      <c r="C428" s="42">
        <v>46</v>
      </c>
      <c r="D428" s="39"/>
      <c r="E428" s="39"/>
      <c r="F428" s="39"/>
      <c r="G428" s="39"/>
    </row>
    <row r="429" spans="1:7" ht="17.25" customHeight="1" thickBot="1">
      <c r="A429" s="39"/>
      <c r="B429" s="44" t="s">
        <v>323</v>
      </c>
      <c r="C429" s="49">
        <v>29</v>
      </c>
      <c r="D429" s="39"/>
      <c r="E429" s="39"/>
      <c r="F429" s="39"/>
      <c r="G429" s="39"/>
    </row>
    <row r="430" spans="1:7" ht="17.25" customHeight="1" thickBot="1">
      <c r="A430" s="39"/>
      <c r="B430" s="46" t="s">
        <v>121</v>
      </c>
      <c r="C430" s="47">
        <v>123</v>
      </c>
      <c r="D430" s="39"/>
      <c r="E430" s="39"/>
      <c r="F430" s="39"/>
      <c r="G430" s="39"/>
    </row>
    <row r="431" spans="1:7" ht="11.25" customHeight="1">
      <c r="A431" s="147"/>
      <c r="B431" s="148"/>
      <c r="C431" s="146"/>
      <c r="D431" s="146"/>
      <c r="E431" s="146"/>
      <c r="F431" s="146"/>
    </row>
    <row r="432" spans="1:7" ht="5.25" customHeight="1">
      <c r="A432" s="39"/>
      <c r="B432" s="39"/>
      <c r="C432" s="39"/>
      <c r="D432" s="39"/>
      <c r="E432" s="39"/>
      <c r="F432" s="39"/>
    </row>
    <row r="433" spans="1:6" ht="19.5" thickBot="1">
      <c r="A433" s="96"/>
      <c r="B433" s="97" t="s">
        <v>223</v>
      </c>
      <c r="C433" s="96"/>
      <c r="D433" s="96"/>
      <c r="E433" s="96"/>
      <c r="F433" s="98"/>
    </row>
    <row r="434" spans="1:6" ht="21" customHeight="1" thickBot="1">
      <c r="A434" s="163" t="s">
        <v>326</v>
      </c>
      <c r="B434" s="171"/>
      <c r="C434" s="171"/>
      <c r="D434" s="171"/>
      <c r="E434" s="164"/>
      <c r="F434" s="39"/>
    </row>
    <row r="435" spans="1:6" ht="21" customHeight="1" thickBot="1">
      <c r="A435" s="120"/>
      <c r="B435" s="151" t="s">
        <v>217</v>
      </c>
      <c r="C435" s="151" t="s">
        <v>235</v>
      </c>
      <c r="D435" s="151" t="s">
        <v>115</v>
      </c>
      <c r="E435" s="151" t="s">
        <v>116</v>
      </c>
      <c r="F435" s="39"/>
    </row>
    <row r="436" spans="1:6" ht="21" customHeight="1" thickBot="1">
      <c r="A436" s="120" t="s">
        <v>321</v>
      </c>
      <c r="B436" s="152">
        <v>1</v>
      </c>
      <c r="C436" s="152">
        <v>13</v>
      </c>
      <c r="D436" s="152">
        <v>11</v>
      </c>
      <c r="E436" s="152">
        <v>11</v>
      </c>
      <c r="F436" s="39"/>
    </row>
    <row r="437" spans="1:6" ht="21" customHeight="1" thickBot="1">
      <c r="A437" s="120" t="s">
        <v>322</v>
      </c>
      <c r="B437" s="152">
        <v>15</v>
      </c>
      <c r="C437" s="152">
        <v>71</v>
      </c>
      <c r="D437" s="152">
        <v>23</v>
      </c>
      <c r="E437" s="152">
        <v>23</v>
      </c>
      <c r="F437" s="39"/>
    </row>
    <row r="438" spans="1:6" ht="21" customHeight="1" thickBot="1">
      <c r="A438" s="120" t="s">
        <v>323</v>
      </c>
      <c r="B438" s="152">
        <v>15</v>
      </c>
      <c r="C438" s="152">
        <v>71</v>
      </c>
      <c r="D438" s="152">
        <v>23</v>
      </c>
      <c r="E438" s="152">
        <v>24</v>
      </c>
      <c r="F438" s="39"/>
    </row>
    <row r="439" spans="1:6" ht="21" customHeight="1" thickBot="1">
      <c r="A439" s="120" t="s">
        <v>121</v>
      </c>
      <c r="B439" s="151">
        <v>31</v>
      </c>
      <c r="C439" s="151">
        <v>155</v>
      </c>
      <c r="D439" s="151">
        <v>57</v>
      </c>
      <c r="E439" s="151">
        <v>58</v>
      </c>
      <c r="F439" s="39"/>
    </row>
    <row r="440" spans="1:6" ht="21" customHeight="1" thickBot="1">
      <c r="A440" s="39"/>
      <c r="B440" s="39"/>
      <c r="C440" s="39"/>
      <c r="D440" s="39"/>
      <c r="E440" s="39"/>
      <c r="F440" s="39"/>
    </row>
    <row r="441" spans="1:6" ht="17.25" customHeight="1" thickBot="1">
      <c r="A441" s="39"/>
      <c r="B441" s="39"/>
      <c r="C441" s="163" t="s">
        <v>236</v>
      </c>
      <c r="D441" s="164"/>
      <c r="E441" s="39"/>
      <c r="F441" s="39"/>
    </row>
    <row r="442" spans="1:6" ht="17.25" customHeight="1" thickBot="1">
      <c r="A442" s="39"/>
      <c r="B442" s="39"/>
      <c r="C442" s="121" t="s">
        <v>237</v>
      </c>
      <c r="D442" s="122" t="s">
        <v>238</v>
      </c>
      <c r="E442" s="39"/>
      <c r="F442" s="39"/>
    </row>
    <row r="443" spans="1:6" ht="17.25" customHeight="1" thickBot="1">
      <c r="A443" s="39"/>
      <c r="B443" s="39"/>
      <c r="C443" s="120" t="s">
        <v>239</v>
      </c>
      <c r="D443" s="153">
        <v>22118</v>
      </c>
      <c r="E443" s="39"/>
      <c r="F443" s="39"/>
    </row>
    <row r="444" spans="1:6" ht="17.25" customHeight="1" thickBot="1">
      <c r="A444" s="39"/>
      <c r="B444" s="39"/>
      <c r="C444" s="120" t="s">
        <v>115</v>
      </c>
      <c r="D444" s="154">
        <v>6841</v>
      </c>
      <c r="E444" s="39"/>
      <c r="F444" s="39"/>
    </row>
    <row r="445" spans="1:6" ht="17.25" customHeight="1" thickBot="1">
      <c r="A445" s="39"/>
      <c r="B445" s="39"/>
      <c r="C445" s="120" t="s">
        <v>240</v>
      </c>
      <c r="D445" s="154">
        <v>30000</v>
      </c>
      <c r="E445" s="39"/>
      <c r="F445" s="39"/>
    </row>
    <row r="446" spans="1:6" ht="17.25" customHeight="1">
      <c r="A446" s="39"/>
      <c r="B446" s="39"/>
      <c r="C446" s="123"/>
      <c r="D446" s="124"/>
      <c r="E446" s="39"/>
      <c r="F446" s="39"/>
    </row>
    <row r="447" spans="1:6" ht="17.25" customHeight="1">
      <c r="A447" s="39"/>
      <c r="B447" s="39"/>
      <c r="C447" s="123"/>
      <c r="D447" s="124"/>
      <c r="E447" s="39"/>
      <c r="F447" s="39"/>
    </row>
    <row r="448" spans="1:6" ht="17.25" customHeight="1">
      <c r="A448" s="39"/>
      <c r="B448" s="39"/>
      <c r="C448" s="123"/>
      <c r="D448" s="124"/>
      <c r="E448" s="39"/>
      <c r="F448" s="39"/>
    </row>
    <row r="449" spans="1:7" ht="17.25" customHeight="1">
      <c r="A449" s="39"/>
      <c r="B449" s="39"/>
      <c r="C449" s="123"/>
      <c r="D449" s="124"/>
      <c r="E449" s="39"/>
      <c r="F449" s="39"/>
    </row>
    <row r="450" spans="1:7" ht="18.75">
      <c r="A450" s="166" t="s">
        <v>165</v>
      </c>
      <c r="B450" s="166"/>
      <c r="C450" s="166"/>
      <c r="D450" s="166"/>
      <c r="E450" s="166"/>
      <c r="F450" s="166"/>
      <c r="G450" s="166"/>
    </row>
    <row r="451" spans="1:7" ht="18.75">
      <c r="A451" s="50"/>
      <c r="B451" s="50"/>
      <c r="C451" s="50" t="s">
        <v>243</v>
      </c>
      <c r="D451" s="50"/>
      <c r="E451" s="50"/>
      <c r="F451" s="50"/>
      <c r="G451" s="50"/>
    </row>
    <row r="453" spans="1:7">
      <c r="A453" s="95"/>
    </row>
    <row r="454" spans="1:7">
      <c r="A454" s="95"/>
    </row>
    <row r="455" spans="1:7" ht="49.5" customHeight="1">
      <c r="A455" s="101"/>
      <c r="B455" s="101"/>
      <c r="C455" s="101"/>
      <c r="D455" s="101"/>
      <c r="E455" s="101"/>
    </row>
    <row r="456" spans="1:7">
      <c r="A456" s="99"/>
    </row>
    <row r="457" spans="1:7">
      <c r="A457" s="95"/>
    </row>
    <row r="458" spans="1:7">
      <c r="A458" s="100"/>
    </row>
    <row r="459" spans="1:7" ht="15.75">
      <c r="A459" s="51"/>
    </row>
    <row r="460" spans="1:7">
      <c r="A460"/>
    </row>
    <row r="461" spans="1:7">
      <c r="A461"/>
    </row>
    <row r="462" spans="1:7">
      <c r="A462" s="95"/>
    </row>
    <row r="463" spans="1:7">
      <c r="A463" s="95"/>
    </row>
    <row r="464" spans="1:7">
      <c r="A464" s="95"/>
    </row>
  </sheetData>
  <mergeCells count="283">
    <mergeCell ref="D309:F309"/>
    <mergeCell ref="A256:C256"/>
    <mergeCell ref="A259:C259"/>
    <mergeCell ref="D254:G254"/>
    <mergeCell ref="D256:G256"/>
    <mergeCell ref="D259:G259"/>
    <mergeCell ref="A260:G260"/>
    <mergeCell ref="A258:C258"/>
    <mergeCell ref="D258:G258"/>
    <mergeCell ref="C268:E268"/>
    <mergeCell ref="F268:G268"/>
    <mergeCell ref="C269:E269"/>
    <mergeCell ref="F269:G269"/>
    <mergeCell ref="C270:E270"/>
    <mergeCell ref="F270:G270"/>
    <mergeCell ref="A273:G273"/>
    <mergeCell ref="A254:C254"/>
    <mergeCell ref="B65:C65"/>
    <mergeCell ref="E65:F65"/>
    <mergeCell ref="B64:C64"/>
    <mergeCell ref="E64:F64"/>
    <mergeCell ref="B66:C66"/>
    <mergeCell ref="D306:F306"/>
    <mergeCell ref="D307:F307"/>
    <mergeCell ref="D308:F308"/>
    <mergeCell ref="D253:G253"/>
    <mergeCell ref="D310:F310"/>
    <mergeCell ref="D311:F311"/>
    <mergeCell ref="A286:B286"/>
    <mergeCell ref="E66:F66"/>
    <mergeCell ref="D289:F289"/>
    <mergeCell ref="D290:F291"/>
    <mergeCell ref="D292:F293"/>
    <mergeCell ref="D294:F295"/>
    <mergeCell ref="C290:C291"/>
    <mergeCell ref="A225:B225"/>
    <mergeCell ref="A223:B223"/>
    <mergeCell ref="A224:B224"/>
    <mergeCell ref="C223:D223"/>
    <mergeCell ref="A252:G252"/>
    <mergeCell ref="A253:C253"/>
    <mergeCell ref="A243:G243"/>
    <mergeCell ref="A231:G231"/>
    <mergeCell ref="A233:B233"/>
    <mergeCell ref="C251:D251"/>
    <mergeCell ref="A271:G271"/>
    <mergeCell ref="A266:G266"/>
    <mergeCell ref="A267:G267"/>
    <mergeCell ref="D257:G257"/>
    <mergeCell ref="D288:F288"/>
    <mergeCell ref="B358:F358"/>
    <mergeCell ref="B357:F357"/>
    <mergeCell ref="A324:B324"/>
    <mergeCell ref="D50:E50"/>
    <mergeCell ref="F50:G50"/>
    <mergeCell ref="D312:F312"/>
    <mergeCell ref="D313:F313"/>
    <mergeCell ref="D314:F314"/>
    <mergeCell ref="C294:C295"/>
    <mergeCell ref="C296:C297"/>
    <mergeCell ref="D296:F297"/>
    <mergeCell ref="D298:F298"/>
    <mergeCell ref="D299:F299"/>
    <mergeCell ref="D300:F300"/>
    <mergeCell ref="D301:F301"/>
    <mergeCell ref="D302:F302"/>
    <mergeCell ref="D303:F303"/>
    <mergeCell ref="D304:F304"/>
    <mergeCell ref="D305:F305"/>
    <mergeCell ref="C240:D240"/>
    <mergeCell ref="A255:C255"/>
    <mergeCell ref="D255:G255"/>
    <mergeCell ref="F245:G245"/>
    <mergeCell ref="A285:G285"/>
    <mergeCell ref="C275:E275"/>
    <mergeCell ref="A279:G279"/>
    <mergeCell ref="C280:E280"/>
    <mergeCell ref="F280:G280"/>
    <mergeCell ref="C281:E281"/>
    <mergeCell ref="F281:G281"/>
    <mergeCell ref="D286:F286"/>
    <mergeCell ref="D287:F287"/>
    <mergeCell ref="C276:E276"/>
    <mergeCell ref="F276:G276"/>
    <mergeCell ref="A277:G277"/>
    <mergeCell ref="A283:G283"/>
    <mergeCell ref="C274:E274"/>
    <mergeCell ref="F274:G274"/>
    <mergeCell ref="F275:G275"/>
    <mergeCell ref="C282:E282"/>
    <mergeCell ref="F282:G282"/>
    <mergeCell ref="A236:B236"/>
    <mergeCell ref="A71:G71"/>
    <mergeCell ref="E76:G76"/>
    <mergeCell ref="B74:D74"/>
    <mergeCell ref="E74:G74"/>
    <mergeCell ref="B75:D75"/>
    <mergeCell ref="E75:G75"/>
    <mergeCell ref="B76:D76"/>
    <mergeCell ref="A73:G73"/>
    <mergeCell ref="A104:G104"/>
    <mergeCell ref="B50:C50"/>
    <mergeCell ref="A118:G118"/>
    <mergeCell ref="C244:E244"/>
    <mergeCell ref="F244:G244"/>
    <mergeCell ref="A222:G222"/>
    <mergeCell ref="A60:G60"/>
    <mergeCell ref="E62:F62"/>
    <mergeCell ref="E63:F63"/>
    <mergeCell ref="A95:G95"/>
    <mergeCell ref="C96:D96"/>
    <mergeCell ref="A77:G77"/>
    <mergeCell ref="E96:F96"/>
    <mergeCell ref="C97:D97"/>
    <mergeCell ref="F97:G97"/>
    <mergeCell ref="A124:G124"/>
    <mergeCell ref="A105:G105"/>
    <mergeCell ref="C98:D98"/>
    <mergeCell ref="F98:G98"/>
    <mergeCell ref="C99:D99"/>
    <mergeCell ref="F99:G99"/>
    <mergeCell ref="A100:G100"/>
    <mergeCell ref="A120:G122"/>
    <mergeCell ref="A215:G215"/>
    <mergeCell ref="A214:G214"/>
    <mergeCell ref="F46:G46"/>
    <mergeCell ref="B47:C47"/>
    <mergeCell ref="D47:E47"/>
    <mergeCell ref="F47:G47"/>
    <mergeCell ref="B48:C48"/>
    <mergeCell ref="F48:G48"/>
    <mergeCell ref="B49:C49"/>
    <mergeCell ref="D42:E42"/>
    <mergeCell ref="D48:E48"/>
    <mergeCell ref="A55:D55"/>
    <mergeCell ref="E52:G52"/>
    <mergeCell ref="E53:G53"/>
    <mergeCell ref="E54:G54"/>
    <mergeCell ref="E55:G55"/>
    <mergeCell ref="F40:G40"/>
    <mergeCell ref="B43:C43"/>
    <mergeCell ref="D43:E43"/>
    <mergeCell ref="A52:D52"/>
    <mergeCell ref="D41:E41"/>
    <mergeCell ref="B42:C42"/>
    <mergeCell ref="B40:C40"/>
    <mergeCell ref="D40:E40"/>
    <mergeCell ref="B41:C41"/>
    <mergeCell ref="D51:E51"/>
    <mergeCell ref="D49:E49"/>
    <mergeCell ref="F49:G49"/>
    <mergeCell ref="B44:C44"/>
    <mergeCell ref="D44:E44"/>
    <mergeCell ref="F44:G44"/>
    <mergeCell ref="B45:C45"/>
    <mergeCell ref="D45:E45"/>
    <mergeCell ref="F45:G45"/>
    <mergeCell ref="B46:C46"/>
    <mergeCell ref="E69:G69"/>
    <mergeCell ref="B70:D70"/>
    <mergeCell ref="E70:G70"/>
    <mergeCell ref="A67:G67"/>
    <mergeCell ref="A68:G68"/>
    <mergeCell ref="B62:C62"/>
    <mergeCell ref="A57:G57"/>
    <mergeCell ref="A58:G58"/>
    <mergeCell ref="A59:G59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8:C28"/>
    <mergeCell ref="F29:G29"/>
    <mergeCell ref="D31:E31"/>
    <mergeCell ref="D30:E30"/>
    <mergeCell ref="D29:E29"/>
    <mergeCell ref="D27:E27"/>
    <mergeCell ref="F30:G30"/>
    <mergeCell ref="F28:G28"/>
    <mergeCell ref="B24:C24"/>
    <mergeCell ref="D24:E24"/>
    <mergeCell ref="F24:G24"/>
    <mergeCell ref="B25:C25"/>
    <mergeCell ref="D25:E25"/>
    <mergeCell ref="F25:G25"/>
    <mergeCell ref="B26:C26"/>
    <mergeCell ref="B27:C27"/>
    <mergeCell ref="B51:C51"/>
    <mergeCell ref="F51:G51"/>
    <mergeCell ref="F43:G43"/>
    <mergeCell ref="F42:G42"/>
    <mergeCell ref="F41:G41"/>
    <mergeCell ref="D39:E39"/>
    <mergeCell ref="B39:C39"/>
    <mergeCell ref="F39:G39"/>
    <mergeCell ref="D38:E38"/>
    <mergeCell ref="F27:G27"/>
    <mergeCell ref="D28:E28"/>
    <mergeCell ref="B31:C31"/>
    <mergeCell ref="B38:C38"/>
    <mergeCell ref="F31:G31"/>
    <mergeCell ref="F38:G38"/>
    <mergeCell ref="D46:E46"/>
    <mergeCell ref="A53:D53"/>
    <mergeCell ref="A54:D54"/>
    <mergeCell ref="A61:G61"/>
    <mergeCell ref="E216:F216"/>
    <mergeCell ref="C217:D217"/>
    <mergeCell ref="E217:F217"/>
    <mergeCell ref="E235:G235"/>
    <mergeCell ref="E236:G236"/>
    <mergeCell ref="C216:D216"/>
    <mergeCell ref="E218:F218"/>
    <mergeCell ref="C218:D218"/>
    <mergeCell ref="C233:D233"/>
    <mergeCell ref="E233:G233"/>
    <mergeCell ref="C234:D234"/>
    <mergeCell ref="A227:G227"/>
    <mergeCell ref="D228:F228"/>
    <mergeCell ref="D229:F229"/>
    <mergeCell ref="F225:G225"/>
    <mergeCell ref="C236:D236"/>
    <mergeCell ref="E234:G234"/>
    <mergeCell ref="A234:B234"/>
    <mergeCell ref="A235:B235"/>
    <mergeCell ref="C235:D235"/>
    <mergeCell ref="B69:D69"/>
    <mergeCell ref="A257:C257"/>
    <mergeCell ref="C219:D219"/>
    <mergeCell ref="A247:G247"/>
    <mergeCell ref="C248:D248"/>
    <mergeCell ref="A220:G220"/>
    <mergeCell ref="A226:G226"/>
    <mergeCell ref="A232:G232"/>
    <mergeCell ref="F224:G224"/>
    <mergeCell ref="C225:D225"/>
    <mergeCell ref="F251:G251"/>
    <mergeCell ref="E219:F219"/>
    <mergeCell ref="C249:D249"/>
    <mergeCell ref="F249:G249"/>
    <mergeCell ref="F223:G223"/>
    <mergeCell ref="C224:D224"/>
    <mergeCell ref="A239:G239"/>
    <mergeCell ref="C245:E245"/>
    <mergeCell ref="A237:G237"/>
    <mergeCell ref="F248:G248"/>
    <mergeCell ref="C242:D242"/>
    <mergeCell ref="F242:G242"/>
    <mergeCell ref="F240:G240"/>
    <mergeCell ref="C241:D241"/>
    <mergeCell ref="F241:G241"/>
    <mergeCell ref="C441:D441"/>
    <mergeCell ref="A321:G321"/>
    <mergeCell ref="A450:G450"/>
    <mergeCell ref="A385:G385"/>
    <mergeCell ref="B386:E386"/>
    <mergeCell ref="A396:F396"/>
    <mergeCell ref="A434:E434"/>
    <mergeCell ref="A326:B326"/>
    <mergeCell ref="A327:B327"/>
    <mergeCell ref="B418:C418"/>
    <mergeCell ref="B425:C425"/>
    <mergeCell ref="E418:F418"/>
    <mergeCell ref="B404:C404"/>
    <mergeCell ref="B411:C411"/>
    <mergeCell ref="B397:D397"/>
    <mergeCell ref="E398:G401"/>
    <mergeCell ref="A328:B328"/>
    <mergeCell ref="A329:B329"/>
    <mergeCell ref="A330:B330"/>
    <mergeCell ref="A323:B323"/>
  </mergeCells>
  <phoneticPr fontId="5" type="noConversion"/>
  <hyperlinks>
    <hyperlink ref="G217" r:id="rId1"/>
    <hyperlink ref="G218" r:id="rId2"/>
    <hyperlink ref="G219" r:id="rId3"/>
    <hyperlink ref="F224" r:id="rId4"/>
    <hyperlink ref="F97" r:id="rId5"/>
    <hyperlink ref="F98" r:id="rId6"/>
    <hyperlink ref="F99" r:id="rId7"/>
    <hyperlink ref="A260" r:id="rId8"/>
    <hyperlink ref="E235" r:id="rId9"/>
    <hyperlink ref="E234" r:id="rId10"/>
    <hyperlink ref="E236" r:id="rId11"/>
    <hyperlink ref="E70" r:id="rId12"/>
    <hyperlink ref="E75" r:id="rId13"/>
    <hyperlink ref="G66" r:id="rId14"/>
    <hyperlink ref="G65" r:id="rId15"/>
    <hyperlink ref="G63" r:id="rId16"/>
    <hyperlink ref="G64" r:id="rId17"/>
  </hyperlinks>
  <pageMargins left="0.25" right="0.25" top="0.75" bottom="0.75" header="0.3" footer="0.3"/>
  <pageSetup paperSize="190" scale="80" orientation="landscape" r:id="rId18"/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PC</cp:lastModifiedBy>
  <cp:lastPrinted>2025-04-21T13:22:31Z</cp:lastPrinted>
  <dcterms:created xsi:type="dcterms:W3CDTF">2020-06-23T19:35:00Z</dcterms:created>
  <dcterms:modified xsi:type="dcterms:W3CDTF">2025-04-21T16:21:40Z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