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esktop\Rendicion Cuentas al Ciudadano\RCC2026\Pirmer trimestre\"/>
    </mc:Choice>
  </mc:AlternateContent>
  <bookViews>
    <workbookView xWindow="0" yWindow="0" windowWidth="28800" windowHeight="12435"/>
  </bookViews>
  <sheets>
    <sheet name="MATRIZ RCC_23" sheetId="1" r:id="rId1"/>
  </sheets>
  <externalReferences>
    <externalReference r:id="rId2"/>
    <externalReference r:id="rId3"/>
  </externalReferences>
  <calcPr calcId="152511"/>
</workbook>
</file>

<file path=xl/calcChain.xml><?xml version="1.0" encoding="utf-8"?>
<calcChain xmlns="http://schemas.openxmlformats.org/spreadsheetml/2006/main">
  <c r="E326" i="1" l="1"/>
  <c r="E325" i="1"/>
  <c r="E324" i="1"/>
  <c r="E323" i="1"/>
  <c r="E322" i="1"/>
  <c r="E321" i="1"/>
  <c r="C193" i="1"/>
  <c r="E189" i="1"/>
  <c r="D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89" i="1" l="1"/>
</calcChain>
</file>

<file path=xl/sharedStrings.xml><?xml version="1.0" encoding="utf-8"?>
<sst xmlns="http://schemas.openxmlformats.org/spreadsheetml/2006/main" count="429" uniqueCount="331">
  <si>
    <t>1- PRESENTACIÓN</t>
  </si>
  <si>
    <t>Institución:</t>
  </si>
  <si>
    <t>Periodo del informe:</t>
  </si>
  <si>
    <t>Misión institucional</t>
  </si>
  <si>
    <t>Nro.</t>
  </si>
  <si>
    <t>Dependencia</t>
  </si>
  <si>
    <t>Responsable</t>
  </si>
  <si>
    <t>Cargo que Ocupa</t>
  </si>
  <si>
    <t>Priorización</t>
  </si>
  <si>
    <t>Vinculación POI, PEI, PND, ODS.</t>
  </si>
  <si>
    <t>Justificaciones</t>
  </si>
  <si>
    <t xml:space="preserve">Evidencia </t>
  </si>
  <si>
    <t>Mes</t>
  </si>
  <si>
    <t>Nivel de Cumplimiento (%)</t>
  </si>
  <si>
    <t>Cantidad de Consultas</t>
  </si>
  <si>
    <t>Respondidos</t>
  </si>
  <si>
    <t>Descripción</t>
  </si>
  <si>
    <t>Proveedor Adjudicado</t>
  </si>
  <si>
    <t>Estado (Ejecución - Finiquitado)</t>
  </si>
  <si>
    <t>Enlace DNCP</t>
  </si>
  <si>
    <t>Saldos</t>
  </si>
  <si>
    <t>Informe de referencia</t>
  </si>
  <si>
    <t>Evidencia (Adjuntar Documento)</t>
  </si>
  <si>
    <t>Periodo</t>
  </si>
  <si>
    <t>Cantidad de Miembros del CRCC:</t>
  </si>
  <si>
    <t>Total Mujeres:</t>
  </si>
  <si>
    <t>Total Hombres :</t>
  </si>
  <si>
    <t>Nivel de Cumplimiento</t>
  </si>
  <si>
    <t>Total nivel directivo o rango superior:</t>
  </si>
  <si>
    <t>Calificación MECIP de la Contraloría General de la República (CGR)</t>
  </si>
  <si>
    <t xml:space="preserve">Tema </t>
  </si>
  <si>
    <t>Enlace Portal AIP</t>
  </si>
  <si>
    <t>Fecha</t>
  </si>
  <si>
    <t xml:space="preserve">(Puede complementar información aquí y apoyarse en gráficos ilustrativos) </t>
  </si>
  <si>
    <t>2- PLAN DE RENDICIÓN DE CUENTAS AL CIUDADANO</t>
  </si>
  <si>
    <t>3- GESTIÓN INSTITUCIONAL</t>
  </si>
  <si>
    <t>3.3 Nivel de Cumplimiento de Respuestas a Consultas Ciudadanas - Transparencia Pasiva Ley N° 5282/14</t>
  </si>
  <si>
    <t>3.5 Contrataciones realizadas</t>
  </si>
  <si>
    <t>3.6 Ejecución Financiera</t>
  </si>
  <si>
    <t>2.1. Resolución de Aprobación y Anexo de Plan de Rendición de Cuentas</t>
  </si>
  <si>
    <t>No Respondidos o Reconsideradas</t>
  </si>
  <si>
    <t xml:space="preserve">JURADO DE ENJUICIAMIENTO DE MAGISTRADOS </t>
  </si>
  <si>
    <t xml:space="preserve">Dirección General de Gabinete </t>
  </si>
  <si>
    <t xml:space="preserve">Dirección de Planificación y Desarrollo </t>
  </si>
  <si>
    <t xml:space="preserve">Secretaría General </t>
  </si>
  <si>
    <t xml:space="preserve">Dirección de Auditoría </t>
  </si>
  <si>
    <t>María Ramona Dávalos</t>
  </si>
  <si>
    <t xml:space="preserve">Melissa Maldonado </t>
  </si>
  <si>
    <t xml:space="preserve">Dirección Gral. de Administración y Finanzas </t>
  </si>
  <si>
    <t>Técnica</t>
  </si>
  <si>
    <t>Edson Silvero Machoqui</t>
  </si>
  <si>
    <t>Técnico</t>
  </si>
  <si>
    <t xml:space="preserve">Dirección General de Asuntos Legales </t>
  </si>
  <si>
    <t>Dirección General de Talento Humano</t>
  </si>
  <si>
    <t xml:space="preserve">Departamento de Transparencia y Anticorrupción </t>
  </si>
  <si>
    <t>David Meza</t>
  </si>
  <si>
    <t>Dirección Ejecutiva</t>
  </si>
  <si>
    <t>Departamento de Organización, Control y Procesos</t>
  </si>
  <si>
    <t>Lorena Fleitas</t>
  </si>
  <si>
    <t>Jefa</t>
  </si>
  <si>
    <t xml:space="preserve">Departamento de Análisis y Estadísticas </t>
  </si>
  <si>
    <t>Departamento Coordinación de Proyectos y Conv.</t>
  </si>
  <si>
    <t>https://acortar.link/qVf8kp</t>
  </si>
  <si>
    <t xml:space="preserve">Puntos 16.3;16.5;16.6;16.10 y 16.a  </t>
  </si>
  <si>
    <t>Rubro</t>
  </si>
  <si>
    <t>Sub – Grupos</t>
  </si>
  <si>
    <t>Presupuesto Vigente</t>
  </si>
  <si>
    <t>Sueldos</t>
  </si>
  <si>
    <t xml:space="preserve">Gastos de Representación </t>
  </si>
  <si>
    <t>Aguinaldo</t>
  </si>
  <si>
    <t>Subsidio Familiar</t>
  </si>
  <si>
    <t xml:space="preserve">Bonificaciones </t>
  </si>
  <si>
    <t>Gratificaciones por Servicios Especiales</t>
  </si>
  <si>
    <t>Jornales</t>
  </si>
  <si>
    <t>Honorarios Profesionales</t>
  </si>
  <si>
    <t>Otros Gastos del Personal</t>
  </si>
  <si>
    <t xml:space="preserve">Energía Eléctrica </t>
  </si>
  <si>
    <t>Agua</t>
  </si>
  <si>
    <t xml:space="preserve">Viáticos y Movilidad </t>
  </si>
  <si>
    <t xml:space="preserve">Manten. y Reparaciones Menores de Edific. Y Locales  </t>
  </si>
  <si>
    <t>Manten. y Reparaciones Menores de Maqui.y Equipos</t>
  </si>
  <si>
    <t>Manten. y Reparaciones Menores de Equi. de Transporte</t>
  </si>
  <si>
    <t>Manten. y Reparaciones Menores de Instalaciones</t>
  </si>
  <si>
    <t>Alquiler de Edificios y Locales</t>
  </si>
  <si>
    <t>Primas y Gastos de Seguro</t>
  </si>
  <si>
    <t>Servicios de Comunicaciones</t>
  </si>
  <si>
    <t>Servicios de Catering</t>
  </si>
  <si>
    <t>Capacitación al Personal del Estado</t>
  </si>
  <si>
    <t xml:space="preserve">Productos de Artes Graficas </t>
  </si>
  <si>
    <t xml:space="preserve">Elementos de Limpieza </t>
  </si>
  <si>
    <t xml:space="preserve">Útiles y Materiales Eléctricos </t>
  </si>
  <si>
    <t>Repuestos y Accesorios Menores</t>
  </si>
  <si>
    <t xml:space="preserve">Compuestos Químicos </t>
  </si>
  <si>
    <t xml:space="preserve">Combustibles </t>
  </si>
  <si>
    <t>Herramientas Menores</t>
  </si>
  <si>
    <t>Artículos de Plástico</t>
  </si>
  <si>
    <t xml:space="preserve">Productos e Insumos Metálicos </t>
  </si>
  <si>
    <t xml:space="preserve">Productos e Insumos no Metálicos </t>
  </si>
  <si>
    <t xml:space="preserve">Bienes de Consumo Varios </t>
  </si>
  <si>
    <t>Total</t>
  </si>
  <si>
    <t>DESCRIPCIÓN</t>
  </si>
  <si>
    <t>Mujer</t>
  </si>
  <si>
    <t xml:space="preserve">Hombre </t>
  </si>
  <si>
    <t>MESES</t>
  </si>
  <si>
    <t>Mesa de Entrada</t>
  </si>
  <si>
    <t>M.E.A.*</t>
  </si>
  <si>
    <t>M.E.J.*</t>
  </si>
  <si>
    <t xml:space="preserve">TOTAL </t>
  </si>
  <si>
    <t>Memorándos</t>
  </si>
  <si>
    <t>Notas de Presidencia</t>
  </si>
  <si>
    <t>Resoluciones</t>
  </si>
  <si>
    <t>Visión: Ser una institución confiable y reconocida por la aplicación de procesos transparentes, objetivos e imparciales en el cumplimiento de su rol constitucional, para el fortalecimiento del estado de derecho, en beneficio de la sociedad.</t>
  </si>
  <si>
    <t>14 de Mayo esq. Oliva - Ed. El Ciervo</t>
  </si>
  <si>
    <t xml:space="preserve">www.jem.gov.py </t>
  </si>
  <si>
    <t xml:space="preserve">   Tel: (595 21) 442662</t>
  </si>
  <si>
    <t>Asunción-Paraguay</t>
  </si>
  <si>
    <t>Dependencia Responsable del Canal de Participación</t>
  </si>
  <si>
    <t>Producto (actividades, materiales, insumos, etc)</t>
  </si>
  <si>
    <t>Enlace</t>
  </si>
  <si>
    <t>Cantidad de mujeres</t>
  </si>
  <si>
    <t xml:space="preserve">Cantidad de hombres </t>
  </si>
  <si>
    <t>Descripción de las actividades realizadas en base a los resultados</t>
  </si>
  <si>
    <t>Evidencia</t>
  </si>
  <si>
    <t>Cantidad de indicadores</t>
  </si>
  <si>
    <t>Descripción del Indicador misional</t>
  </si>
  <si>
    <t>Ambito de Aplicación</t>
  </si>
  <si>
    <t>Cantidad de Riesgos detectados</t>
  </si>
  <si>
    <t>Descripción del Riesgo de corrupción</t>
  </si>
  <si>
    <t>Medidas de mitigación</t>
  </si>
  <si>
    <t>Enlace Evidencias</t>
  </si>
  <si>
    <t>4- PARTICIPACIÓN CIUDADANA</t>
  </si>
  <si>
    <t xml:space="preserve">Mes </t>
  </si>
  <si>
    <t>Nro. de atenciones</t>
  </si>
  <si>
    <t xml:space="preserve">Secretaria General  - Atención a la Ciudadanía </t>
  </si>
  <si>
    <t>www.jem.gov.py</t>
  </si>
  <si>
    <t>Sesión Ordinaria/Extraordinaria</t>
  </si>
  <si>
    <t>https://www.jem.gov.py/ordinaria/</t>
  </si>
  <si>
    <t>Ledy Almirón</t>
  </si>
  <si>
    <t xml:space="preserve">Objetivo 16; PAZ, JUSTICIA E INSTITUCIONES SÓLIDAS  </t>
  </si>
  <si>
    <t>3.4- Servicios o Productos Misionales (Depende de la Naturaleza de la Misión Institucional, puede abarcar un Programa o Proyecto)</t>
  </si>
  <si>
    <t>4.1. Canales de Participación Ciudadana existentes a la fecha.</t>
  </si>
  <si>
    <t>4.2. Participación y difusión en idioma Guaraní</t>
  </si>
  <si>
    <t>4.3 Diagnóstico "The Integrity app"</t>
  </si>
  <si>
    <t>5- INDICADORES MISIONALES DE RENDICIÓN DE CUENTAS AL CIUDADANO</t>
  </si>
  <si>
    <t>5.1- Indicadores Misionales Identificados</t>
  </si>
  <si>
    <t>5.2 Gestión de riesgos de corrupción</t>
  </si>
  <si>
    <t>7 -TALENTO HUMANO</t>
  </si>
  <si>
    <t>Cantidad de funcionarios que completaron el diagnóstico</t>
  </si>
  <si>
    <t>8 - SECRETARÍA EJECUTIVA</t>
  </si>
  <si>
    <t>Fecha Ingreso</t>
  </si>
  <si>
    <t>Estado</t>
  </si>
  <si>
    <t>5.3.Gestión de denuncias de corrupción</t>
  </si>
  <si>
    <t>5.4 Modelo Estándar de Control Interno para las Instituciones Públicas del Paraguay</t>
  </si>
  <si>
    <t>SIN ACTIVIDAD</t>
  </si>
  <si>
    <t>Auditorias Financieras</t>
  </si>
  <si>
    <t>Nro. Informe</t>
  </si>
  <si>
    <t>Evidencia (Enlace Ley 5282/14)</t>
  </si>
  <si>
    <t>Auditorías Externas</t>
  </si>
  <si>
    <t xml:space="preserve">SIN ACTIVIDAD </t>
  </si>
  <si>
    <t xml:space="preserve">Director General </t>
  </si>
  <si>
    <t>Fátima Carolina Flores</t>
  </si>
  <si>
    <t>Rosa Gonzalez Miranda</t>
  </si>
  <si>
    <t>Carmen Beatriz Duarte</t>
  </si>
  <si>
    <t>Gloria Stella Colmán</t>
  </si>
  <si>
    <t>Maria del Carmen Machuca</t>
  </si>
  <si>
    <t>2.2 Plan de Rendición de Cuentas</t>
  </si>
  <si>
    <t xml:space="preserve">Transporte </t>
  </si>
  <si>
    <t>Derecho de Bienes Intangibles</t>
  </si>
  <si>
    <t>Herramientas, Aparatos e Instru. En Gral</t>
  </si>
  <si>
    <t>Adquisiciones de Muebles y Enseres</t>
  </si>
  <si>
    <t>PRESUPUESTO VIGENTE</t>
  </si>
  <si>
    <t>PRESUPUESTO OBLIGADO</t>
  </si>
  <si>
    <t>SALDO</t>
  </si>
  <si>
    <t>Evidencia (Página Web, Buzón de SQR, Whatsapp)</t>
  </si>
  <si>
    <t xml:space="preserve">Atención en ventanilla/Telefónica/Whatsaap </t>
  </si>
  <si>
    <t>Total, Recursos Humanos Activos(a+b)</t>
  </si>
  <si>
    <t>Recursos Humanos Activos Nombrados(a)</t>
  </si>
  <si>
    <t>Recursos Humanos Contratados (b)</t>
  </si>
  <si>
    <t>Personal en Cargos Gerenciales (A partir de jefe de Departamento)</t>
  </si>
  <si>
    <t>Personal comisionado de otras instituciones al      J.E.M.</t>
  </si>
  <si>
    <t xml:space="preserve">Actas               </t>
  </si>
  <si>
    <t>S.G.</t>
  </si>
  <si>
    <t>https://datos-rendicion.contraloria.gov.py/datos-abiertos/</t>
  </si>
  <si>
    <t>Cristian José Espínola</t>
  </si>
  <si>
    <t>Ticket Número</t>
  </si>
  <si>
    <t>5.5 Informes de Auditorías Internas y Auditorías Externas en el Trimestre</t>
  </si>
  <si>
    <t>Misión: Órgano Constitucional que juzga el desempeño de los Magistrados Judiciales, Agentes Fiscales y Defensores Públicos por la supuesta comisión de delitos o mal desempeño en el ejercicio de sus funciones, observando el debido proceso y velando por la correcta administración de justicia, en tutela de los derechos de los ciudadanos.</t>
  </si>
  <si>
    <t xml:space="preserve">Órgano Constitucional que juzga el desempeño de los Magistrados Judiciales, Agentes Fiscales y Defensores Públicos por la supuesta comisión  de delitos o mal desempeño en el ejercicio de sus funciones, observando el debido proceso y velando por la correcta administración de justicia, en tutela de los derechos de los ciudadanos. </t>
  </si>
  <si>
    <t>PEI</t>
  </si>
  <si>
    <t>Desarrollo y ejecución de distintos objetivos estrategicos y lineas de acción 2024-2028</t>
  </si>
  <si>
    <t>https://www.jem.gov.py/plan-estrategico-institucional/</t>
  </si>
  <si>
    <t>Servicios en General</t>
  </si>
  <si>
    <t>Equipos de Comunicaciones y Señalamientos</t>
  </si>
  <si>
    <t>Activos Intangibles</t>
  </si>
  <si>
    <t>Notas de Secretaria</t>
  </si>
  <si>
    <t xml:space="preserve">Plan Estratégico Institucional </t>
  </si>
  <si>
    <t>Auditorías de Gestión</t>
  </si>
  <si>
    <t xml:space="preserve">8.1  ACTIVIDADES PROTOCOLARES  - REUNIONES </t>
  </si>
  <si>
    <t xml:space="preserve">6- DESCRIPCIÓN CUALITATIVA/CUANTITATIVA  DE LOGROS ALCANZADOS </t>
  </si>
  <si>
    <t>Leidy Godoy</t>
  </si>
  <si>
    <t>Cesar Nicolas Rivarola</t>
  </si>
  <si>
    <t>Tania Vera</t>
  </si>
  <si>
    <t xml:space="preserve"> Obligado </t>
  </si>
  <si>
    <t>Teléfonos, telefax y otros Ser. De Comunic.</t>
  </si>
  <si>
    <t>Productos de Papel y Cartón</t>
  </si>
  <si>
    <t>Materiales para Seguridad y Adiestramiento</t>
  </si>
  <si>
    <t xml:space="preserve">Tasas y Contribuciones </t>
  </si>
  <si>
    <t>TOTAL GENERAL</t>
  </si>
  <si>
    <t>Recursos Humanos Profesionales (Nombrados y Contratados que posean Títulos Universitarios)</t>
  </si>
  <si>
    <t xml:space="preserve">Alexandra Raquel Díaz </t>
  </si>
  <si>
    <t xml:space="preserve">https://www.jem.gov.py/acceso-a-la-informacion-2/ </t>
  </si>
  <si>
    <t>https://www.jem.gov.py/transpariencia-gubernamental/</t>
  </si>
  <si>
    <t xml:space="preserve">Plan Operativo Institucional </t>
  </si>
  <si>
    <t>PND</t>
  </si>
  <si>
    <t xml:space="preserve">Plan Nacional de Desarrollo </t>
  </si>
  <si>
    <t>www.jem.gov.py/wp-content/uploads/2025/03/PEI-2024-2028-aprobado.pdf</t>
  </si>
  <si>
    <t>4. 1 Garantizar el acceso a los derechos humanos  / 4.1.1  Mejorar el acceso y una eficiente administación de la Justicia cn igualdad de oportunidades Pag. 17</t>
  </si>
  <si>
    <t>ODS - PND</t>
  </si>
  <si>
    <t>Servicios Bancarios</t>
  </si>
  <si>
    <t>Oficina de Atención a la Ciudadania.(Cantidad de Personas Atendidas).</t>
  </si>
  <si>
    <t xml:space="preserve">7.2 Informe Estadísticos de Secretaría General </t>
  </si>
  <si>
    <t>https://denuncias.contraloria.gov.py/</t>
  </si>
  <si>
    <t>3.2 Nivel de Cumplimiento  Mínimo de Información Disponible - Transparencia Activa Ley 5282/14</t>
  </si>
  <si>
    <t>3.1 Nivel de Cumplimiento  Mínimo de Información Disponible - Transparencia Activa Ley 5189 /14</t>
  </si>
  <si>
    <t xml:space="preserve">Otros tipos de auditoría </t>
  </si>
  <si>
    <t>https://www.jem.gov.py/h-1-informes-de-auditoria-interna-2/</t>
  </si>
  <si>
    <t>I.D.</t>
  </si>
  <si>
    <t>Objeto</t>
  </si>
  <si>
    <t>Valor del Contrato</t>
  </si>
  <si>
    <t>Sin Movimiento</t>
  </si>
  <si>
    <t xml:space="preserve">Director </t>
  </si>
  <si>
    <t>https://www.jem.gov.py/p-o-a/</t>
  </si>
  <si>
    <t>Enlace publicación página WEB Institucional</t>
  </si>
  <si>
    <t>PRIMER TRIMESTRE 2026</t>
  </si>
  <si>
    <t xml:space="preserve">Hugo Hernan Ortiz </t>
  </si>
  <si>
    <t xml:space="preserve">Federico Matinez </t>
  </si>
  <si>
    <t>Maria Belen Franco</t>
  </si>
  <si>
    <t xml:space="preserve">Susana Elena Ortiz </t>
  </si>
  <si>
    <t xml:space="preserve">Primer Trimestre </t>
  </si>
  <si>
    <t xml:space="preserve">Enero </t>
  </si>
  <si>
    <t>Febrero</t>
  </si>
  <si>
    <t>Marzo</t>
  </si>
  <si>
    <t>https://acortar.link/0SXFoD</t>
  </si>
  <si>
    <t xml:space="preserve">PRIMER TRIMESTRE SIN MOVIMIENTO </t>
  </si>
  <si>
    <t>Remuneración Extraordinaria</t>
  </si>
  <si>
    <t xml:space="preserve">Servicios de Limpieza , Aseo y Fumigación </t>
  </si>
  <si>
    <t xml:space="preserve">De Informática y Sistemas Computarizados </t>
  </si>
  <si>
    <t xml:space="preserve">Imprenta, Publicaciones y Reproducciones </t>
  </si>
  <si>
    <t>Servicios Técnicos y Profesionales Varios</t>
  </si>
  <si>
    <t>Servicios de Seguro Medico de Medicina Prepaga y Salud</t>
  </si>
  <si>
    <t>Servicios de Ceremonial</t>
  </si>
  <si>
    <t xml:space="preserve">Alimentos para Personas </t>
  </si>
  <si>
    <t>Confecciones Textiles</t>
  </si>
  <si>
    <t xml:space="preserve">Papel de Escritorio y Cartón </t>
  </si>
  <si>
    <t>Útiles de Escritorio , Oficina y Enseres</t>
  </si>
  <si>
    <t xml:space="preserve">Utensilios de Cocina y Comedor </t>
  </si>
  <si>
    <t xml:space="preserve">Elementos y Útiles Diversos </t>
  </si>
  <si>
    <t xml:space="preserve">Insecticidas, Fumigantes y Otros </t>
  </si>
  <si>
    <t>Tintas, Pinturas y Colorantes</t>
  </si>
  <si>
    <t>Productos de Material Plástico</t>
  </si>
  <si>
    <t xml:space="preserve">Estructuras Metálicas Acabadas </t>
  </si>
  <si>
    <t>Maquinarias y Equipos Industriales</t>
  </si>
  <si>
    <t>Adquisiciones de Equipos de Oficina</t>
  </si>
  <si>
    <t>Adquisiciones de Equipos de Computación</t>
  </si>
  <si>
    <t>Enero/Marzo 26</t>
  </si>
  <si>
    <t>Movimiento de expedientes al 28 febrero 2026</t>
  </si>
  <si>
    <t>https://www.jem.gov.py/febrero-2026-2/</t>
  </si>
  <si>
    <t xml:space="preserve">Gestión de Riesgos que puedan comprometer la integridad pública </t>
  </si>
  <si>
    <t>JEM</t>
  </si>
  <si>
    <t>https://www.jem.gov.py/plan-anual-de-transpariencia/</t>
  </si>
  <si>
    <t>Informe D.A N° 01/2.026.</t>
  </si>
  <si>
    <t>Informe D.A N° 02/2.026.</t>
  </si>
  <si>
    <t>Informe D.A N° 03/2.026.</t>
  </si>
  <si>
    <t>Informe D.A N° 04/2.026.</t>
  </si>
  <si>
    <t>Informe D.A N° 05/2.026.</t>
  </si>
  <si>
    <t>Informe D.A. N° 06/2.026.</t>
  </si>
  <si>
    <t>Informe D.A. N° 07/2.026.</t>
  </si>
  <si>
    <t>Informe D.A. N° 08/2.026.</t>
  </si>
  <si>
    <t>Informe D.A. N° 09/2.026.</t>
  </si>
  <si>
    <t>Informe D.A. N° 10/2.026.</t>
  </si>
  <si>
    <t>Informe D.A N° 11/2.026.</t>
  </si>
  <si>
    <t>Informe D.A N° 12/2.026.</t>
  </si>
  <si>
    <t>Informe D.A N° 13/2.026.</t>
  </si>
  <si>
    <t>Informe D.A N° 14/2.026.</t>
  </si>
  <si>
    <t>Informe D.A N° 15/2.026.</t>
  </si>
  <si>
    <t>Informe Rendición de Cuentas – Informe Anual 2.025.</t>
  </si>
  <si>
    <t>Informe de Auditoría referente al control de Proceso del Llamado a licitación Pública Nacional L.P.N. N° 01/2.025. “Seguro médico para funcionarios del JEM”</t>
  </si>
  <si>
    <t>Informe de Auditoría referente al control de Rendición de Cuentas de los documentos de gastos correspondiente al mes de septiembre 2.025.</t>
  </si>
  <si>
    <t>Informe de Auditoría referente al control de Proceso del Llamado a licitación de Menor Cuantía Nacional MCN N° 09/2025 “Adquisición de Licencias y Suscripciones – plurianual ID N° 469.237”.</t>
  </si>
  <si>
    <t>Informe de Auditoría referente al control de Proceso del Llamado a licitación de Menor Cuantía Nacional MCN N° 03/2025 “Adquisición de Tintas y Tóner – plurianual ID N° 469.233”.</t>
  </si>
  <si>
    <t>Informe de Auditoría referente al control de Proceso del Llamado a licitación de Menor Cuantía Nacional MCN N° 10/2025 “Adquisición de Equipos Firewall  – plurianual ID N° 474.175”.</t>
  </si>
  <si>
    <t>Informe de Auditoría referente al control de Proceso del Llamado a licitación de Menor Cuantía Nacional MCN N° 08/2025 “Servicios de Internet y VPN  – plurianual ID N° 469.274”.</t>
  </si>
  <si>
    <t>Informe de Auditoría referente al control de Proceso del Llamado a licitación de Menor Cuantía Nacional MCN N° 06/2025 “Servicio de Mantenimiento y Reparación de vehículos – plurianual ID N° 469.266”.</t>
  </si>
  <si>
    <t>Informe sobre medidas de Racionalización del Gasto adoptadas por las Direcciones Generales y sus diversas dependencias, en el transcurso del segundo semestre del ejercicio fiscal 2025.</t>
  </si>
  <si>
    <t>Informe de Auditoría referente al control de Rendición de Cuentas de los documentos de sueldos correspondiente al mes de septiembre 2.025.</t>
  </si>
  <si>
    <t>Informe referente al control del Gastos por fondos fijos o Caja Chica del mes de Diciembre 2.025.</t>
  </si>
  <si>
    <t>Informe de recepción de la compras realizadas correspondiente a las empresas: Kuatiapo S.A. In Desingn S.R.L., Negocios S.A., Flash Comunicaciones S.A., Bringco S.A., Oficompras de Rodrigo Joel Zacarías mes de octubre 2.025.</t>
  </si>
  <si>
    <t>Informe de recepción de la compras realizadas correspondiente a las empresas: Negocios S.A., Flash Comunicaciones S.A., Nazareno Comercial e Industrial S.R.L., In Desingn S.R.L. mes de noviembre 2.025.</t>
  </si>
  <si>
    <t>Informe de Auditoría referente al control de Rendición de Cuentas de los documentos de gastos correspondiente al mes de octubre 2.025.</t>
  </si>
  <si>
    <t>Informe de recepción de las compras realizadas correspondiente a las empresas: Kuatiapo S.A., Base Base S.A., In Desingn S.A., Flash Comunicaciones S.A., Oficompras de Rodrigo Joel Zacarías, Paraguay Insumos. Com S.A., Bringco S.A., Paraná Comercial de Guillermina Rodríguez, Know How S.A., ITCS S.A. mes de diciembre 2.025.</t>
  </si>
  <si>
    <t>ENERO</t>
  </si>
  <si>
    <t>FEBRERO</t>
  </si>
  <si>
    <t>MARZO</t>
  </si>
  <si>
    <t xml:space="preserve">ENERO </t>
  </si>
  <si>
    <r>
      <rPr>
        <b/>
        <sz val="14"/>
        <color theme="1"/>
        <rFont val="Calibri"/>
        <family val="2"/>
        <scheme val="minor"/>
      </rPr>
      <t>REFERENCIA:</t>
    </r>
    <r>
      <rPr>
        <b/>
        <sz val="11"/>
        <color theme="1"/>
        <rFont val="Calibri"/>
        <family val="2"/>
        <scheme val="minor"/>
      </rPr>
      <t xml:space="preserve">                    * M.E.A. (</t>
    </r>
    <r>
      <rPr>
        <sz val="11"/>
        <color theme="1"/>
        <rFont val="Calibri"/>
        <charset val="134"/>
        <scheme val="minor"/>
      </rPr>
      <t>Mesa de Entrada Administrativa</t>
    </r>
    <r>
      <rPr>
        <b/>
        <sz val="11"/>
        <color theme="1"/>
        <rFont val="Calibri"/>
        <family val="2"/>
        <scheme val="minor"/>
      </rPr>
      <t>)</t>
    </r>
    <r>
      <rPr>
        <sz val="11"/>
        <color theme="1"/>
        <rFont val="Calibri"/>
        <charset val="134"/>
        <scheme val="minor"/>
      </rPr>
      <t xml:space="preserve">                                                   * </t>
    </r>
    <r>
      <rPr>
        <b/>
        <sz val="11"/>
        <color theme="1"/>
        <rFont val="Calibri"/>
        <family val="2"/>
        <scheme val="minor"/>
      </rPr>
      <t>M.E.J.= (</t>
    </r>
    <r>
      <rPr>
        <sz val="11"/>
        <color theme="1"/>
        <rFont val="Calibri"/>
        <charset val="134"/>
        <scheme val="minor"/>
      </rPr>
      <t>Mesa de Entrada Jurídica</t>
    </r>
    <r>
      <rPr>
        <b/>
        <sz val="11"/>
        <color theme="1"/>
        <rFont val="Calibri"/>
        <family val="2"/>
        <scheme val="minor"/>
      </rPr>
      <t>)</t>
    </r>
    <r>
      <rPr>
        <sz val="11"/>
        <color theme="1"/>
        <rFont val="Calibri"/>
        <charset val="134"/>
        <scheme val="minor"/>
      </rPr>
      <t xml:space="preserve">  </t>
    </r>
    <r>
      <rPr>
        <b/>
        <sz val="11"/>
        <color theme="1"/>
        <rFont val="Calibri"/>
        <family val="2"/>
        <scheme val="minor"/>
      </rPr>
      <t xml:space="preserve">                                                                                      </t>
    </r>
  </si>
  <si>
    <t>D.S.P.B.I.</t>
  </si>
  <si>
    <t>Primera reunión del Comité de Rendición de Cuentas al Ciudadano.</t>
  </si>
  <si>
    <t>https://www.jem.gov.py/?s=rendicion+de+cuentas+al+ciudadano</t>
  </si>
  <si>
    <t>Corte Administrativo de la Gestión 2025/2026.</t>
  </si>
  <si>
    <t>https://www.jem.gov.py/corte-administrativo-de-la-gestion-2025-2026/</t>
  </si>
  <si>
    <t>MESA DIRECTIVA – JEM 2026/2027</t>
  </si>
  <si>
    <t>26/02/26.</t>
  </si>
  <si>
    <t>https://www.jem.gov.py/mesa-directiva-jem-2026-2027/</t>
  </si>
  <si>
    <t xml:space="preserve">Fortaleciendo la Transparencia: Avances en la Gestión de Riesgos de Corrupción. </t>
  </si>
  <si>
    <t>17/03/26.</t>
  </si>
  <si>
    <t>https://www.jem.gov.py/fortaleciendo-la-transparencia-avances-en-la-gestion-de-riesgos-de-corrupcion/</t>
  </si>
  <si>
    <t xml:space="preserve">                 EJECUCIÓN PRESUPUESTARIA DE ENERO-FEBRERO-MARZO </t>
  </si>
  <si>
    <t>-</t>
  </si>
  <si>
    <t>MATRIZ DE INFORMACIÓN MÍNIMA PARA INFORME DE RENDICIÓN DE CUENTAS AL CIUDADANO - EJERCICIO 2026</t>
  </si>
  <si>
    <t>Avance de ejercio 2026</t>
  </si>
  <si>
    <t>Primer Trimestre</t>
  </si>
  <si>
    <t>Orden del Día / Tembiapo Ko´arape Guara</t>
  </si>
  <si>
    <t>7.1 Informe del Primer Trimestre 2026</t>
  </si>
  <si>
    <t xml:space="preserve">               Publicaciones - 1º Trimestre 2026</t>
  </si>
  <si>
    <t>WEB</t>
  </si>
  <si>
    <t>X</t>
  </si>
  <si>
    <t>INSTAGRAM</t>
  </si>
  <si>
    <t>FACEBOOK</t>
  </si>
  <si>
    <t xml:space="preserve">7.3 Informe estadisticos de publicaciones y redes sociales </t>
  </si>
  <si>
    <t>PRESENTACIÓN DE LOS MIEMBROS DEL EQUIPO  DEL COMITÉ DE RENDICIÓN DE CUENTAS AL CIUDADANO (CRCC)</t>
  </si>
  <si>
    <t>chrome-extension://efaidnbmnnnibpcajpcglclefindmkaj/https://www.jem.gov.py/wp-content/uploads/2026/02/N%C2%B0-50-Resolucion-Comite-Rendicion-de-Cuentas-y-Equipo-2026-.pdf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</si>
</sst>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43" formatCode="_ * #,##0.00_ ;_ * \-#,##0.00_ ;_ * &quot;-&quot;??_ ;_ @_ "/>
    <numFmt numFmtId="164" formatCode="_(* #,##0_);_(* \(#,##0\);_(* &quot;-&quot;??_);_(@_)"/>
  </numFmts>
  <fonts count="6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b/>
      <u/>
      <sz val="14"/>
      <name val="Garamond"/>
      <family val="1"/>
    </font>
    <font>
      <b/>
      <u/>
      <sz val="18"/>
      <color theme="1"/>
      <name val="Garamond"/>
      <family val="1"/>
    </font>
    <font>
      <sz val="11"/>
      <color theme="1"/>
      <name val="Garamond"/>
      <family val="1"/>
    </font>
    <font>
      <sz val="15"/>
      <color theme="1"/>
      <name val="Garamond"/>
      <family val="1"/>
    </font>
    <font>
      <b/>
      <u/>
      <sz val="14"/>
      <color theme="1"/>
      <name val="Garamond"/>
      <family val="1"/>
    </font>
    <font>
      <sz val="12"/>
      <color theme="1"/>
      <name val="Garamond"/>
      <family val="1"/>
    </font>
    <font>
      <b/>
      <sz val="14"/>
      <color theme="1"/>
      <name val="Garamond"/>
      <family val="1"/>
    </font>
    <font>
      <sz val="14"/>
      <color theme="1"/>
      <name val="Garamond"/>
      <family val="1"/>
    </font>
    <font>
      <b/>
      <sz val="12"/>
      <color theme="1"/>
      <name val="Garamond"/>
      <family val="1"/>
    </font>
    <font>
      <b/>
      <sz val="11"/>
      <color theme="1"/>
      <name val="Garamond"/>
      <family val="1"/>
    </font>
    <font>
      <b/>
      <u/>
      <sz val="13"/>
      <color theme="1"/>
      <name val="Garamond"/>
      <family val="1"/>
    </font>
    <font>
      <sz val="13"/>
      <color theme="1"/>
      <name val="Garamond"/>
      <family val="1"/>
    </font>
    <font>
      <b/>
      <sz val="13"/>
      <color theme="1"/>
      <name val="Garamond"/>
      <family val="1"/>
    </font>
    <font>
      <sz val="16"/>
      <color theme="1"/>
      <name val="Garamond"/>
      <family val="1"/>
    </font>
    <font>
      <u/>
      <sz val="11"/>
      <color theme="10"/>
      <name val="Calibri"/>
      <family val="2"/>
      <scheme val="minor"/>
    </font>
    <font>
      <b/>
      <u/>
      <sz val="16"/>
      <color theme="1"/>
      <name val="Garamond"/>
      <family val="1"/>
    </font>
    <font>
      <sz val="11"/>
      <color theme="1"/>
      <name val="Calibri"/>
      <family val="2"/>
      <scheme val="minor"/>
    </font>
    <font>
      <b/>
      <sz val="12"/>
      <color theme="1"/>
      <name val="Arial"/>
      <family val="2"/>
    </font>
    <font>
      <b/>
      <sz val="14"/>
      <color theme="1"/>
      <name val="Calibri"/>
      <family val="2"/>
      <scheme val="minor"/>
    </font>
    <font>
      <sz val="11"/>
      <color theme="1"/>
      <name val="Arial"/>
      <family val="2"/>
    </font>
    <font>
      <sz val="12"/>
      <color theme="1"/>
      <name val="Arial"/>
      <family val="2"/>
    </font>
    <font>
      <b/>
      <sz val="16"/>
      <color theme="1"/>
      <name val="Calibri"/>
      <family val="2"/>
      <scheme val="minor"/>
    </font>
    <font>
      <b/>
      <sz val="13"/>
      <color theme="1"/>
      <name val="Calibri"/>
      <family val="2"/>
      <scheme val="minor"/>
    </font>
    <font>
      <sz val="13"/>
      <color theme="1"/>
      <name val="Calibri"/>
      <family val="2"/>
      <scheme val="minor"/>
    </font>
    <font>
      <b/>
      <sz val="16"/>
      <color theme="1"/>
      <name val="Garamond"/>
      <family val="1"/>
    </font>
    <font>
      <b/>
      <sz val="11"/>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sz val="12"/>
      <color theme="1"/>
      <name val="Times New Roman"/>
      <family val="1"/>
    </font>
    <font>
      <b/>
      <sz val="13"/>
      <color rgb="FF000000"/>
      <name val="Garamond"/>
      <family val="1"/>
    </font>
    <font>
      <sz val="11"/>
      <name val="Arial"/>
      <family val="2"/>
    </font>
    <font>
      <b/>
      <sz val="11"/>
      <color theme="1"/>
      <name val="Arial"/>
      <family val="2"/>
    </font>
    <font>
      <sz val="11"/>
      <color theme="1"/>
      <name val="Cambria"/>
      <family val="1"/>
    </font>
    <font>
      <b/>
      <sz val="11"/>
      <color rgb="FF000000"/>
      <name val="Calibri"/>
      <family val="2"/>
      <scheme val="minor"/>
    </font>
    <font>
      <sz val="11"/>
      <color rgb="FF000000"/>
      <name val="Calibri"/>
      <family val="2"/>
      <scheme val="minor"/>
    </font>
    <font>
      <sz val="12"/>
      <color rgb="FF000000"/>
      <name val="Garamond"/>
      <family val="1"/>
    </font>
    <font>
      <b/>
      <sz val="14"/>
      <color rgb="FF212121"/>
      <name val="Times New Roman"/>
      <family val="1"/>
    </font>
    <font>
      <b/>
      <sz val="14"/>
      <color rgb="FF212121"/>
      <name val="Arial"/>
      <family val="2"/>
    </font>
    <font>
      <b/>
      <sz val="12"/>
      <color rgb="FF212121"/>
      <name val="Arial"/>
      <family val="2"/>
    </font>
    <font>
      <sz val="11"/>
      <color theme="1"/>
      <name val="Calibri"/>
      <charset val="134"/>
      <scheme val="minor"/>
    </font>
    <font>
      <b/>
      <sz val="10"/>
      <name val="Calibri"/>
      <family val="1"/>
    </font>
    <font>
      <sz val="10"/>
      <name val="Calibri"/>
      <family val="1"/>
    </font>
    <font>
      <sz val="11"/>
      <color theme="1"/>
      <name val="Times New Roman"/>
      <family val="1"/>
    </font>
    <font>
      <b/>
      <sz val="12"/>
      <color rgb="FFFF0000"/>
      <name val="Garamond"/>
      <family val="1"/>
    </font>
    <font>
      <u/>
      <sz val="10"/>
      <color theme="10"/>
      <name val="Calibri"/>
      <family val="2"/>
      <scheme val="minor"/>
    </font>
    <font>
      <b/>
      <sz val="10"/>
      <color theme="1"/>
      <name val="Garamond"/>
      <family val="1"/>
    </font>
    <font>
      <b/>
      <sz val="14"/>
      <name val="Calibri"/>
      <family val="2"/>
      <scheme val="minor"/>
    </font>
    <font>
      <b/>
      <sz val="16"/>
      <color theme="1"/>
      <name val="Times New Roman"/>
      <family val="1"/>
    </font>
    <font>
      <b/>
      <sz val="14"/>
      <color theme="1"/>
      <name val="Times New Roman"/>
      <family val="1"/>
    </font>
    <font>
      <sz val="14"/>
      <color theme="1"/>
      <name val="Calibri"/>
      <family val="2"/>
      <scheme val="minor"/>
    </font>
    <font>
      <b/>
      <sz val="10"/>
      <color rgb="FF000000"/>
      <name val="Calibri"/>
      <family val="2"/>
    </font>
    <font>
      <b/>
      <sz val="12"/>
      <color rgb="FF000000"/>
      <name val="Verdana"/>
      <family val="2"/>
    </font>
  </fonts>
  <fills count="19">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249977111117893"/>
        <bgColor indexed="64"/>
      </patternFill>
    </fill>
    <fill>
      <patternFill patternType="solid">
        <fgColor theme="7" tint="0.59999389629810485"/>
        <bgColor rgb="FF000000"/>
      </patternFill>
    </fill>
    <fill>
      <patternFill patternType="solid">
        <fgColor theme="7" tint="0.79995117038483843"/>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rgb="FFA6A6A6"/>
      </patternFill>
    </fill>
    <fill>
      <patternFill patternType="solid">
        <fgColor rgb="FFFFFF00"/>
        <bgColor indexed="64"/>
      </patternFill>
    </fill>
    <fill>
      <patternFill patternType="solid">
        <fgColor theme="5"/>
        <bgColor indexed="64"/>
      </patternFill>
    </fill>
    <fill>
      <patternFill patternType="solid">
        <fgColor rgb="FFFFFFFF"/>
        <bgColor indexed="64"/>
      </patternFill>
    </fill>
    <fill>
      <patternFill patternType="solid">
        <fgColor rgb="FFDEEAF6"/>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9">
    <xf numFmtId="0" fontId="0" fillId="0" borderId="0">
      <alignment vertical="center"/>
    </xf>
    <xf numFmtId="0" fontId="21" fillId="0" borderId="0" applyNumberFormat="0" applyFill="0" applyBorder="0" applyAlignment="0" applyProtection="0">
      <alignment vertical="center"/>
    </xf>
    <xf numFmtId="0" fontId="5" fillId="0" borderId="0">
      <alignment vertical="center"/>
    </xf>
    <xf numFmtId="41" fontId="5" fillId="0" borderId="0" applyFont="0" applyFill="0" applyBorder="0" applyAlignment="0" applyProtection="0"/>
    <xf numFmtId="43" fontId="23" fillId="0" borderId="0" applyFont="0" applyFill="0" applyBorder="0" applyAlignment="0" applyProtection="0"/>
    <xf numFmtId="0" fontId="4" fillId="0" borderId="0">
      <alignment vertical="center"/>
    </xf>
    <xf numFmtId="9" fontId="4" fillId="0" borderId="0" applyFont="0" applyFill="0" applyBorder="0" applyAlignment="0" applyProtection="0"/>
    <xf numFmtId="0" fontId="3" fillId="0" borderId="0">
      <alignment vertical="center"/>
    </xf>
    <xf numFmtId="41" fontId="47" fillId="0" borderId="0" applyFont="0" applyFill="0" applyBorder="0" applyAlignment="0" applyProtection="0"/>
  </cellStyleXfs>
  <cellXfs count="333">
    <xf numFmtId="0" fontId="0" fillId="0" borderId="0" xfId="0">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12" fillId="3" borderId="4" xfId="0" applyFont="1" applyFill="1" applyBorder="1" applyAlignment="1">
      <alignment horizontal="center" vertical="center"/>
    </xf>
    <xf numFmtId="0" fontId="15" fillId="0" borderId="0" xfId="0" applyFont="1">
      <alignment vertical="center"/>
    </xf>
    <xf numFmtId="0" fontId="16" fillId="0" borderId="0" xfId="0" applyFont="1">
      <alignment vertical="center"/>
    </xf>
    <xf numFmtId="0" fontId="15" fillId="4" borderId="1" xfId="0" applyFont="1" applyFill="1" applyBorder="1" applyAlignment="1">
      <alignment horizontal="justify" vertical="top" wrapText="1"/>
    </xf>
    <xf numFmtId="0" fontId="12" fillId="3" borderId="0" xfId="0" applyFont="1" applyFill="1">
      <alignment vertical="center"/>
    </xf>
    <xf numFmtId="0" fontId="9" fillId="3" borderId="0" xfId="0" applyFont="1" applyFill="1">
      <alignment vertical="center"/>
    </xf>
    <xf numFmtId="0" fontId="15" fillId="2" borderId="1" xfId="0" applyFont="1" applyFill="1" applyBorder="1" applyAlignment="1">
      <alignment horizontal="center" vertical="center" wrapText="1"/>
    </xf>
    <xf numFmtId="0" fontId="12" fillId="3" borderId="0" xfId="0" applyFont="1" applyFill="1" applyAlignment="1">
      <alignment horizontal="center" vertical="center"/>
    </xf>
    <xf numFmtId="0" fontId="15" fillId="3" borderId="0" xfId="0" applyFont="1" applyFill="1" applyAlignment="1">
      <alignment horizontal="center" vertical="center"/>
    </xf>
    <xf numFmtId="0" fontId="15" fillId="2" borderId="1" xfId="0" applyFont="1" applyFill="1" applyBorder="1">
      <alignment vertical="center"/>
    </xf>
    <xf numFmtId="0" fontId="16" fillId="2" borderId="1" xfId="0" applyFont="1" applyFill="1" applyBorder="1">
      <alignment vertical="center"/>
    </xf>
    <xf numFmtId="0" fontId="15" fillId="2" borderId="1" xfId="0" applyFont="1" applyFill="1" applyBorder="1" applyAlignment="1">
      <alignment horizontal="center" vertical="center"/>
    </xf>
    <xf numFmtId="0" fontId="12" fillId="0" borderId="0" xfId="0" applyFont="1" applyProtection="1">
      <alignment vertical="center"/>
      <protection locked="0"/>
    </xf>
    <xf numFmtId="0" fontId="9" fillId="0" borderId="0" xfId="0" applyFont="1" applyProtection="1">
      <alignment vertical="center"/>
      <protection locked="0"/>
    </xf>
    <xf numFmtId="0" fontId="9" fillId="3" borderId="0" xfId="0" applyFont="1" applyFill="1" applyProtection="1">
      <alignment vertical="center"/>
      <protection locked="0"/>
    </xf>
    <xf numFmtId="0" fontId="15" fillId="6" borderId="1" xfId="0" applyFont="1" applyFill="1" applyBorder="1" applyAlignment="1">
      <alignment horizontal="center" vertical="center" wrapText="1"/>
    </xf>
    <xf numFmtId="0" fontId="15" fillId="6" borderId="1" xfId="0" applyFont="1" applyFill="1" applyBorder="1">
      <alignment vertical="center"/>
    </xf>
    <xf numFmtId="0" fontId="12" fillId="7" borderId="1" xfId="0" applyFont="1" applyFill="1" applyBorder="1" applyAlignment="1">
      <alignment horizontal="center" vertical="top" wrapText="1"/>
    </xf>
    <xf numFmtId="0" fontId="12" fillId="7" borderId="1" xfId="0" applyFont="1" applyFill="1" applyBorder="1">
      <alignment vertical="center"/>
    </xf>
    <xf numFmtId="0" fontId="13" fillId="7" borderId="1" xfId="0" applyFont="1" applyFill="1" applyBorder="1">
      <alignment vertical="center"/>
    </xf>
    <xf numFmtId="0" fontId="12" fillId="7" borderId="5" xfId="0" applyFont="1" applyFill="1" applyBorder="1">
      <alignment vertical="center"/>
    </xf>
    <xf numFmtId="0" fontId="12" fillId="7" borderId="3" xfId="0" applyFont="1" applyFill="1" applyBorder="1">
      <alignment vertical="center"/>
    </xf>
    <xf numFmtId="0" fontId="14" fillId="7" borderId="11" xfId="0" applyFont="1" applyFill="1" applyBorder="1">
      <alignment vertical="center"/>
    </xf>
    <xf numFmtId="0" fontId="12" fillId="7" borderId="6" xfId="0" applyFont="1" applyFill="1" applyBorder="1">
      <alignment vertical="center"/>
    </xf>
    <xf numFmtId="0" fontId="12" fillId="7" borderId="8" xfId="0" applyFont="1" applyFill="1" applyBorder="1">
      <alignment vertical="center"/>
    </xf>
    <xf numFmtId="0" fontId="12" fillId="7" borderId="7" xfId="0" applyFont="1" applyFill="1" applyBorder="1">
      <alignment vertical="center"/>
    </xf>
    <xf numFmtId="0" fontId="12" fillId="3" borderId="0" xfId="0" applyFont="1" applyFill="1" applyBorder="1" applyAlignment="1">
      <alignment horizontal="center" vertical="center"/>
    </xf>
    <xf numFmtId="0" fontId="15" fillId="3" borderId="0" xfId="0" applyFont="1" applyFill="1" applyBorder="1" applyAlignment="1">
      <alignment horizontal="center" vertical="center"/>
    </xf>
    <xf numFmtId="0" fontId="24" fillId="0" borderId="0" xfId="0" applyFont="1" applyBorder="1" applyAlignment="1">
      <alignment horizontal="center" vertical="center" wrapText="1"/>
    </xf>
    <xf numFmtId="164" fontId="24" fillId="0" borderId="0" xfId="4" applyNumberFormat="1" applyFont="1" applyBorder="1" applyAlignment="1">
      <alignment vertical="center" wrapText="1"/>
    </xf>
    <xf numFmtId="0" fontId="27" fillId="0" borderId="0" xfId="0" applyFont="1" applyBorder="1" applyAlignment="1">
      <alignment horizontal="right" vertical="center" wrapText="1"/>
    </xf>
    <xf numFmtId="0" fontId="28" fillId="0" borderId="0" xfId="0" applyFont="1" applyFill="1" applyBorder="1" applyAlignment="1">
      <alignment vertical="center"/>
    </xf>
    <xf numFmtId="0" fontId="21" fillId="7" borderId="1" xfId="1" applyFill="1" applyBorder="1" applyAlignment="1">
      <alignment horizontal="center" vertical="center" wrapText="1"/>
    </xf>
    <xf numFmtId="0" fontId="0" fillId="0" borderId="0" xfId="0" applyAlignment="1"/>
    <xf numFmtId="0" fontId="33" fillId="0" borderId="19" xfId="0" applyFont="1" applyBorder="1" applyAlignment="1">
      <alignment horizontal="center" vertical="center"/>
    </xf>
    <xf numFmtId="0" fontId="30" fillId="0" borderId="9" xfId="0" applyFont="1" applyBorder="1" applyAlignment="1">
      <alignment horizontal="left" vertical="center"/>
    </xf>
    <xf numFmtId="0" fontId="34" fillId="0" borderId="1" xfId="0" applyFont="1" applyBorder="1" applyAlignment="1">
      <alignment horizontal="center" vertical="center"/>
    </xf>
    <xf numFmtId="0" fontId="30" fillId="0" borderId="1" xfId="0" applyFont="1" applyBorder="1" applyAlignment="1">
      <alignment horizontal="left" vertical="center"/>
    </xf>
    <xf numFmtId="0" fontId="30" fillId="0" borderId="10" xfId="0" applyFont="1" applyBorder="1" applyAlignment="1">
      <alignment horizontal="left" vertical="center"/>
    </xf>
    <xf numFmtId="0" fontId="35" fillId="0" borderId="10" xfId="0" applyFont="1" applyBorder="1" applyAlignment="1">
      <alignment horizontal="center" vertical="center"/>
    </xf>
    <xf numFmtId="0" fontId="33" fillId="0" borderId="16" xfId="0" applyFont="1" applyBorder="1" applyAlignment="1">
      <alignment horizontal="center" vertical="center" wrapText="1"/>
    </xf>
    <xf numFmtId="0" fontId="34" fillId="0" borderId="10" xfId="0" applyFont="1" applyBorder="1" applyAlignment="1">
      <alignment horizontal="center" vertical="center"/>
    </xf>
    <xf numFmtId="0" fontId="36" fillId="0" borderId="0" xfId="0" applyFont="1">
      <alignment vertical="center"/>
    </xf>
    <xf numFmtId="0" fontId="12" fillId="0" borderId="8" xfId="0" applyFont="1" applyFill="1" applyBorder="1" applyAlignment="1">
      <alignment horizontal="center" vertical="top" wrapText="1"/>
    </xf>
    <xf numFmtId="0" fontId="13" fillId="0" borderId="8" xfId="0" applyFont="1" applyFill="1" applyBorder="1" applyAlignment="1">
      <alignment horizontal="center" vertical="top" wrapText="1"/>
    </xf>
    <xf numFmtId="0" fontId="13" fillId="0" borderId="8" xfId="0" applyFont="1" applyFill="1" applyBorder="1" applyAlignment="1">
      <alignment horizontal="center" vertical="center"/>
    </xf>
    <xf numFmtId="0" fontId="14" fillId="0" borderId="8" xfId="0" applyFont="1" applyFill="1" applyBorder="1" applyAlignment="1">
      <alignment horizontal="center" vertical="center"/>
    </xf>
    <xf numFmtId="0" fontId="12" fillId="0" borderId="0" xfId="0" applyFont="1" applyFill="1" applyBorder="1" applyAlignment="1">
      <alignment horizontal="center" vertical="top" wrapText="1"/>
    </xf>
    <xf numFmtId="0" fontId="13" fillId="0" borderId="0" xfId="0" applyFont="1" applyFill="1" applyBorder="1" applyAlignment="1">
      <alignment horizontal="center" vertical="top" wrapText="1"/>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5" fillId="2" borderId="1" xfId="5" applyFont="1" applyFill="1" applyBorder="1" applyAlignment="1">
      <alignment vertical="center" wrapText="1"/>
    </xf>
    <xf numFmtId="0" fontId="15" fillId="2" borderId="1" xfId="5" applyFont="1" applyFill="1" applyBorder="1" applyAlignment="1">
      <alignment horizontal="center" vertical="center" wrapText="1"/>
    </xf>
    <xf numFmtId="0" fontId="12" fillId="3" borderId="0" xfId="5" applyFont="1" applyFill="1" applyAlignment="1">
      <alignment horizontal="center" vertical="center"/>
    </xf>
    <xf numFmtId="0" fontId="15" fillId="3" borderId="0" xfId="5" applyFont="1" applyFill="1" applyAlignment="1">
      <alignment horizontal="center" vertical="center"/>
    </xf>
    <xf numFmtId="0" fontId="15" fillId="2" borderId="1" xfId="5" applyFont="1" applyFill="1" applyBorder="1" applyAlignment="1" applyProtection="1">
      <alignment horizontal="center" vertical="center" wrapText="1"/>
      <protection locked="0"/>
    </xf>
    <xf numFmtId="0" fontId="15" fillId="2" borderId="1" xfId="5" applyFont="1" applyFill="1" applyBorder="1" applyAlignment="1">
      <alignment horizontal="center" vertical="center"/>
    </xf>
    <xf numFmtId="0" fontId="12" fillId="3" borderId="6" xfId="5" applyFont="1" applyFill="1" applyBorder="1" applyAlignment="1">
      <alignment horizontal="center" vertical="center"/>
    </xf>
    <xf numFmtId="0" fontId="15" fillId="3" borderId="8" xfId="5" applyFont="1" applyFill="1" applyBorder="1" applyAlignment="1">
      <alignment horizontal="center" vertical="center"/>
    </xf>
    <xf numFmtId="0" fontId="15" fillId="3" borderId="7" xfId="5" applyFont="1" applyFill="1" applyBorder="1" applyAlignment="1">
      <alignment horizontal="center" vertical="center"/>
    </xf>
    <xf numFmtId="0" fontId="12" fillId="7" borderId="1" xfId="5" applyFont="1" applyFill="1" applyBorder="1" applyAlignment="1">
      <alignment horizontal="center" vertical="center" wrapText="1"/>
    </xf>
    <xf numFmtId="0" fontId="12" fillId="7" borderId="1" xfId="5" applyFont="1" applyFill="1" applyBorder="1" applyAlignment="1">
      <alignment horizontal="center" vertical="center"/>
    </xf>
    <xf numFmtId="0" fontId="15" fillId="7" borderId="1" xfId="5" applyFont="1" applyFill="1" applyBorder="1" applyAlignment="1" applyProtection="1">
      <alignment horizontal="center" vertical="center" wrapText="1"/>
      <protection locked="0"/>
    </xf>
    <xf numFmtId="0" fontId="21" fillId="7" borderId="1" xfId="1" applyFill="1" applyBorder="1">
      <alignment vertical="center"/>
    </xf>
    <xf numFmtId="0" fontId="12"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7" borderId="2" xfId="0" applyFont="1" applyFill="1" applyBorder="1">
      <alignment vertical="center"/>
    </xf>
    <xf numFmtId="0" fontId="12" fillId="7" borderId="1" xfId="5" applyFont="1" applyFill="1" applyBorder="1" applyAlignment="1">
      <alignment horizontal="center" vertical="center" wrapText="1"/>
    </xf>
    <xf numFmtId="0" fontId="12" fillId="7" borderId="3" xfId="5" applyFont="1" applyFill="1" applyBorder="1" applyAlignment="1">
      <alignment horizontal="center" vertical="center" wrapText="1"/>
    </xf>
    <xf numFmtId="0" fontId="15"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5" fillId="7" borderId="1" xfId="0" applyFont="1" applyFill="1" applyBorder="1" applyAlignment="1">
      <alignment horizontal="center" vertical="center"/>
    </xf>
    <xf numFmtId="0" fontId="12" fillId="7" borderId="1" xfId="0" applyFont="1" applyFill="1" applyBorder="1" applyAlignment="1">
      <alignment horizontal="center" vertical="center" wrapText="1"/>
    </xf>
    <xf numFmtId="0" fontId="15" fillId="7" borderId="2" xfId="0" applyFont="1" applyFill="1" applyBorder="1" applyAlignment="1">
      <alignment vertical="center"/>
    </xf>
    <xf numFmtId="0" fontId="12" fillId="7" borderId="10" xfId="0" applyFont="1" applyFill="1" applyBorder="1" applyAlignment="1">
      <alignment vertical="center"/>
    </xf>
    <xf numFmtId="0" fontId="32" fillId="0" borderId="1" xfId="0" applyFont="1" applyBorder="1" applyAlignment="1"/>
    <xf numFmtId="0" fontId="32" fillId="0" borderId="1" xfId="0" applyFont="1" applyBorder="1" applyAlignment="1">
      <alignment horizontal="center" vertical="center"/>
    </xf>
    <xf numFmtId="0" fontId="21" fillId="0" borderId="0" xfId="1">
      <alignment vertical="center"/>
    </xf>
    <xf numFmtId="0" fontId="40" fillId="0" borderId="0" xfId="0" applyFont="1" applyAlignment="1">
      <alignment vertical="center"/>
    </xf>
    <xf numFmtId="0" fontId="12" fillId="7" borderId="1" xfId="0" applyFont="1" applyFill="1" applyBorder="1" applyAlignment="1">
      <alignment horizontal="center" vertical="center" wrapText="1"/>
    </xf>
    <xf numFmtId="3" fontId="0" fillId="0" borderId="1" xfId="0" applyNumberFormat="1" applyBorder="1" applyAlignment="1"/>
    <xf numFmtId="0" fontId="0" fillId="0" borderId="1" xfId="0" applyBorder="1" applyAlignment="1">
      <alignment horizontal="center"/>
    </xf>
    <xf numFmtId="0" fontId="0" fillId="0" borderId="1" xfId="0" applyBorder="1" applyAlignment="1"/>
    <xf numFmtId="0" fontId="32" fillId="0" borderId="0" xfId="0" applyFont="1" applyBorder="1" applyAlignment="1">
      <alignment horizontal="center" vertical="center" wrapText="1"/>
    </xf>
    <xf numFmtId="164" fontId="32" fillId="0" borderId="0" xfId="4" applyNumberFormat="1" applyFont="1" applyBorder="1" applyAlignment="1">
      <alignment vertical="center" wrapText="1"/>
    </xf>
    <xf numFmtId="0" fontId="39" fillId="0" borderId="12" xfId="0" applyFont="1" applyBorder="1" applyAlignment="1">
      <alignment horizontal="center" vertical="center" wrapText="1"/>
    </xf>
    <xf numFmtId="0" fontId="26" fillId="0" borderId="12" xfId="0" applyFont="1" applyBorder="1" applyAlignment="1">
      <alignment horizontal="right" vertical="center" wrapText="1"/>
    </xf>
    <xf numFmtId="0" fontId="38" fillId="0" borderId="12" xfId="0" applyFont="1" applyBorder="1" applyAlignment="1">
      <alignment horizontal="right" vertical="center" wrapText="1"/>
    </xf>
    <xf numFmtId="0" fontId="32" fillId="0" borderId="1" xfId="0" applyFont="1" applyBorder="1" applyAlignment="1">
      <alignment horizontal="center" vertical="center" wrapText="1"/>
    </xf>
    <xf numFmtId="0" fontId="33" fillId="0" borderId="18" xfId="0" applyFont="1" applyBorder="1" applyAlignment="1">
      <alignment horizontal="center" vertical="center"/>
    </xf>
    <xf numFmtId="0" fontId="30" fillId="0" borderId="11" xfId="0" applyFont="1" applyBorder="1" applyAlignment="1">
      <alignment horizontal="left" vertical="center"/>
    </xf>
    <xf numFmtId="0" fontId="34" fillId="0" borderId="9" xfId="0" applyFont="1" applyBorder="1" applyAlignment="1">
      <alignment horizontal="center" vertical="center"/>
    </xf>
    <xf numFmtId="0" fontId="30" fillId="0" borderId="2" xfId="0" applyFont="1" applyBorder="1" applyAlignment="1">
      <alignment horizontal="left" vertical="center"/>
    </xf>
    <xf numFmtId="0" fontId="30" fillId="0" borderId="6" xfId="0" applyFont="1" applyBorder="1" applyAlignment="1">
      <alignment horizontal="left" vertical="center"/>
    </xf>
    <xf numFmtId="0" fontId="41" fillId="0" borderId="0" xfId="0" applyFont="1" applyBorder="1">
      <alignment vertical="center"/>
    </xf>
    <xf numFmtId="3" fontId="42" fillId="0" borderId="0" xfId="0" applyNumberFormat="1" applyFont="1" applyBorder="1" applyAlignment="1">
      <alignment horizontal="center" vertical="center"/>
    </xf>
    <xf numFmtId="0" fontId="32" fillId="0" borderId="1" xfId="0" applyFont="1" applyBorder="1" applyAlignment="1">
      <alignment horizontal="center" wrapText="1"/>
    </xf>
    <xf numFmtId="3" fontId="32" fillId="0" borderId="1" xfId="0" applyNumberFormat="1" applyFont="1" applyBorder="1" applyAlignment="1"/>
    <xf numFmtId="3" fontId="0" fillId="0" borderId="1" xfId="0" applyNumberFormat="1" applyBorder="1" applyAlignment="1">
      <alignment horizontal="center" vertical="center"/>
    </xf>
    <xf numFmtId="0" fontId="12" fillId="3" borderId="0" xfId="0" applyFont="1" applyFill="1" applyBorder="1">
      <alignment vertical="center"/>
    </xf>
    <xf numFmtId="15" fontId="12" fillId="3" borderId="0" xfId="0" applyNumberFormat="1" applyFont="1" applyFill="1" applyBorder="1">
      <alignment vertical="center"/>
    </xf>
    <xf numFmtId="0" fontId="21" fillId="3" borderId="0" xfId="1" applyFill="1" applyBorder="1" applyAlignment="1">
      <alignment vertical="center" wrapText="1"/>
    </xf>
    <xf numFmtId="0" fontId="15" fillId="3" borderId="0" xfId="0" applyFont="1" applyFill="1" applyBorder="1" applyAlignment="1">
      <alignment vertical="center" wrapText="1"/>
    </xf>
    <xf numFmtId="0" fontId="30" fillId="3" borderId="0" xfId="0" applyFont="1" applyFill="1" applyBorder="1" applyAlignment="1">
      <alignment horizontal="center" vertical="center"/>
    </xf>
    <xf numFmtId="0" fontId="13" fillId="3" borderId="0" xfId="0" applyFont="1" applyFill="1" applyBorder="1" applyAlignment="1">
      <alignment horizontal="center" vertical="center"/>
    </xf>
    <xf numFmtId="0" fontId="29" fillId="3" borderId="0" xfId="0" applyFont="1" applyFill="1" applyBorder="1" applyAlignment="1">
      <alignment vertical="center"/>
    </xf>
    <xf numFmtId="0" fontId="21" fillId="7" borderId="1" xfId="1" applyFill="1" applyBorder="1" applyAlignment="1">
      <alignment horizontal="center" vertical="center" wrapText="1"/>
    </xf>
    <xf numFmtId="0" fontId="12" fillId="0" borderId="1" xfId="0" applyFont="1" applyBorder="1" applyAlignment="1">
      <alignment horizontal="center" vertical="center" wrapText="1"/>
    </xf>
    <xf numFmtId="0" fontId="12" fillId="7" borderId="2" xfId="0" applyFont="1" applyFill="1" applyBorder="1" applyAlignment="1">
      <alignment vertical="center" wrapText="1"/>
    </xf>
    <xf numFmtId="0" fontId="12" fillId="7" borderId="3" xfId="0" applyFont="1" applyFill="1" applyBorder="1" applyAlignment="1">
      <alignment vertical="center" wrapText="1"/>
    </xf>
    <xf numFmtId="0" fontId="28" fillId="3" borderId="0" xfId="0" applyFont="1" applyFill="1" applyBorder="1" applyAlignment="1">
      <alignment horizontal="center" vertical="center"/>
    </xf>
    <xf numFmtId="0" fontId="0" fillId="0" borderId="1" xfId="0" applyFill="1" applyBorder="1" applyAlignment="1">
      <alignment horizontal="center"/>
    </xf>
    <xf numFmtId="0" fontId="32" fillId="0" borderId="1" xfId="0" applyFont="1" applyBorder="1" applyAlignment="1">
      <alignment horizontal="center"/>
    </xf>
    <xf numFmtId="0" fontId="12" fillId="7" borderId="2" xfId="0" applyFont="1" applyFill="1" applyBorder="1">
      <alignment vertical="center"/>
    </xf>
    <xf numFmtId="0" fontId="16" fillId="2" borderId="10" xfId="0" applyFont="1" applyFill="1" applyBorder="1">
      <alignment vertical="center"/>
    </xf>
    <xf numFmtId="0" fontId="12" fillId="7" borderId="9" xfId="0" applyFont="1" applyFill="1" applyBorder="1">
      <alignment vertical="center"/>
    </xf>
    <xf numFmtId="0" fontId="12" fillId="7" borderId="16" xfId="0" applyFont="1" applyFill="1" applyBorder="1">
      <alignment vertical="center"/>
    </xf>
    <xf numFmtId="0" fontId="13" fillId="3" borderId="12" xfId="0" applyFont="1" applyFill="1" applyBorder="1" applyAlignment="1">
      <alignment horizontal="center" vertical="center"/>
    </xf>
    <xf numFmtId="0" fontId="15" fillId="0" borderId="21" xfId="0" applyFont="1" applyBorder="1" applyAlignment="1">
      <alignment vertical="center" wrapText="1"/>
    </xf>
    <xf numFmtId="0" fontId="15" fillId="12" borderId="22" xfId="0" applyFont="1" applyFill="1" applyBorder="1" applyAlignment="1">
      <alignment horizontal="center" vertical="center" wrapText="1"/>
    </xf>
    <xf numFmtId="0" fontId="19" fillId="12" borderId="10" xfId="0" applyFont="1" applyFill="1" applyBorder="1" applyAlignment="1">
      <alignment horizontal="center" vertical="center"/>
    </xf>
    <xf numFmtId="0" fontId="15" fillId="0" borderId="1" xfId="0" applyFont="1" applyBorder="1" applyAlignment="1">
      <alignment vertical="center" wrapText="1"/>
    </xf>
    <xf numFmtId="0" fontId="12" fillId="0" borderId="1" xfId="0" applyFont="1" applyBorder="1" applyAlignment="1">
      <alignment vertical="center" wrapText="1"/>
    </xf>
    <xf numFmtId="0" fontId="44" fillId="0" borderId="0" xfId="0" applyFont="1">
      <alignment vertical="center"/>
    </xf>
    <xf numFmtId="17" fontId="36" fillId="0" borderId="0" xfId="0" applyNumberFormat="1" applyFont="1">
      <alignment vertical="center"/>
    </xf>
    <xf numFmtId="0" fontId="45" fillId="0" borderId="0" xfId="0" applyFont="1">
      <alignment vertical="center"/>
    </xf>
    <xf numFmtId="15" fontId="36" fillId="0" borderId="0" xfId="0" applyNumberFormat="1" applyFont="1">
      <alignment vertical="center"/>
    </xf>
    <xf numFmtId="0" fontId="46" fillId="0" borderId="0" xfId="0" applyFont="1">
      <alignment vertical="center"/>
    </xf>
    <xf numFmtId="0" fontId="15" fillId="2" borderId="6" xfId="0" applyFont="1" applyFill="1" applyBorder="1" applyAlignment="1">
      <alignment vertical="center"/>
    </xf>
    <xf numFmtId="0" fontId="15" fillId="2" borderId="8" xfId="0" applyFont="1" applyFill="1" applyBorder="1" applyAlignment="1">
      <alignment vertical="center"/>
    </xf>
    <xf numFmtId="0" fontId="15" fillId="2" borderId="7" xfId="0" applyFont="1" applyFill="1" applyBorder="1" applyAlignment="1">
      <alignment vertical="center"/>
    </xf>
    <xf numFmtId="0" fontId="21" fillId="2" borderId="8" xfId="1" applyFill="1" applyBorder="1" applyAlignment="1">
      <alignment vertical="center"/>
    </xf>
    <xf numFmtId="0" fontId="21" fillId="7" borderId="1" xfId="1" applyFill="1" applyBorder="1" applyAlignment="1">
      <alignment horizontal="center" vertical="center" wrapText="1"/>
    </xf>
    <xf numFmtId="0" fontId="16" fillId="0" borderId="0" xfId="0" applyFont="1" applyFill="1" applyBorder="1" applyAlignment="1">
      <alignment horizontal="left" vertical="top" wrapText="1"/>
    </xf>
    <xf numFmtId="0" fontId="16" fillId="0" borderId="0" xfId="0" applyFont="1" applyFill="1" applyBorder="1" applyAlignment="1">
      <alignment horizontal="right" vertical="center"/>
    </xf>
    <xf numFmtId="0" fontId="0" fillId="13" borderId="1" xfId="0" applyFill="1" applyBorder="1" applyAlignment="1"/>
    <xf numFmtId="0" fontId="48" fillId="14" borderId="3" xfId="0" applyFont="1" applyFill="1" applyBorder="1" applyAlignment="1">
      <alignment horizontal="center" vertical="center" wrapText="1"/>
    </xf>
    <xf numFmtId="0" fontId="48" fillId="14" borderId="1" xfId="0" applyFont="1" applyFill="1" applyBorder="1" applyAlignment="1">
      <alignment horizontal="center" vertical="center" wrapText="1"/>
    </xf>
    <xf numFmtId="41" fontId="48" fillId="14" borderId="23" xfId="8" applyFont="1" applyFill="1" applyBorder="1" applyAlignment="1">
      <alignment horizontal="center" vertical="center" wrapText="1"/>
    </xf>
    <xf numFmtId="0" fontId="49" fillId="0" borderId="1" xfId="0" applyFont="1" applyFill="1" applyBorder="1" applyAlignment="1">
      <alignment horizontal="center" vertical="center" wrapText="1"/>
    </xf>
    <xf numFmtId="41" fontId="21" fillId="0" borderId="23" xfId="1" applyNumberFormat="1" applyFill="1" applyBorder="1" applyAlignment="1">
      <alignment horizontal="center" vertical="center" wrapText="1"/>
    </xf>
    <xf numFmtId="3" fontId="24" fillId="0" borderId="0" xfId="0" applyNumberFormat="1" applyFont="1" applyBorder="1" applyAlignment="1">
      <alignment horizontal="center" vertical="center" wrapText="1"/>
    </xf>
    <xf numFmtId="0" fontId="39" fillId="0" borderId="0" xfId="0" applyFont="1">
      <alignment vertical="center"/>
    </xf>
    <xf numFmtId="0" fontId="50" fillId="0" borderId="0" xfId="0" applyFont="1">
      <alignment vertical="center"/>
    </xf>
    <xf numFmtId="0" fontId="51" fillId="3" borderId="0" xfId="0" applyFont="1" applyFill="1" applyBorder="1" applyAlignment="1">
      <alignment horizontal="center" vertical="center"/>
    </xf>
    <xf numFmtId="0" fontId="12" fillId="0" borderId="0" xfId="0" applyFont="1" applyBorder="1">
      <alignment vertical="center"/>
    </xf>
    <xf numFmtId="0" fontId="52" fillId="7" borderId="1" xfId="1" applyFont="1" applyFill="1" applyBorder="1" applyAlignment="1">
      <alignment vertical="center" wrapText="1"/>
    </xf>
    <xf numFmtId="41" fontId="9" fillId="0" borderId="0" xfId="8" applyFont="1" applyAlignment="1">
      <alignment vertical="center"/>
    </xf>
    <xf numFmtId="0" fontId="21" fillId="7" borderId="2" xfId="1" applyFill="1" applyBorder="1" applyAlignment="1">
      <alignment vertical="center"/>
    </xf>
    <xf numFmtId="3" fontId="0" fillId="0" borderId="1" xfId="0" applyNumberFormat="1" applyFont="1" applyBorder="1" applyAlignment="1"/>
    <xf numFmtId="3" fontId="0" fillId="0" borderId="1" xfId="0" applyNumberFormat="1" applyBorder="1" applyAlignment="1">
      <alignment horizontal="right"/>
    </xf>
    <xf numFmtId="0" fontId="43" fillId="0" borderId="1" xfId="0" applyFont="1" applyBorder="1" applyAlignment="1">
      <alignment horizontal="center" vertical="center"/>
    </xf>
    <xf numFmtId="0" fontId="2" fillId="0" borderId="0" xfId="0" applyFont="1">
      <alignment vertical="center"/>
    </xf>
    <xf numFmtId="0" fontId="12"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18" fillId="3" borderId="1" xfId="0" applyFont="1" applyFill="1" applyBorder="1" applyAlignment="1">
      <alignment horizontal="center" vertical="center"/>
    </xf>
    <xf numFmtId="0" fontId="33" fillId="16" borderId="18" xfId="0" applyFont="1" applyFill="1" applyBorder="1" applyAlignment="1">
      <alignment horizontal="left" vertical="center" wrapText="1"/>
    </xf>
    <xf numFmtId="0" fontId="25" fillId="16" borderId="16" xfId="0" applyFont="1" applyFill="1" applyBorder="1" applyAlignment="1">
      <alignment horizontal="center" vertical="center"/>
    </xf>
    <xf numFmtId="0" fontId="34" fillId="3" borderId="1" xfId="0" applyFont="1" applyFill="1" applyBorder="1" applyAlignment="1">
      <alignment horizontal="center" vertical="center"/>
    </xf>
    <xf numFmtId="0" fontId="54" fillId="16" borderId="16" xfId="0" applyFont="1" applyFill="1" applyBorder="1" applyAlignment="1">
      <alignment horizontal="center" vertical="center"/>
    </xf>
    <xf numFmtId="0" fontId="33" fillId="15" borderId="16" xfId="0" applyFont="1" applyFill="1" applyBorder="1" applyAlignment="1">
      <alignment horizontal="center" vertical="center"/>
    </xf>
    <xf numFmtId="0" fontId="33" fillId="15" borderId="17" xfId="0" applyFont="1" applyFill="1" applyBorder="1" applyAlignment="1">
      <alignment horizontal="center" vertical="center"/>
    </xf>
    <xf numFmtId="0" fontId="55" fillId="0" borderId="0" xfId="0" applyFont="1">
      <alignment vertical="center"/>
    </xf>
    <xf numFmtId="14" fontId="2" fillId="0" borderId="0" xfId="0" applyNumberFormat="1" applyFont="1">
      <alignment vertical="center"/>
    </xf>
    <xf numFmtId="0" fontId="56" fillId="0" borderId="0" xfId="0" applyFont="1">
      <alignment vertical="center"/>
    </xf>
    <xf numFmtId="14" fontId="9" fillId="0" borderId="0" xfId="0" applyNumberFormat="1" applyFont="1">
      <alignment vertical="center"/>
    </xf>
    <xf numFmtId="0" fontId="57" fillId="0" borderId="0" xfId="0" applyFont="1">
      <alignment vertical="center"/>
    </xf>
    <xf numFmtId="0" fontId="32" fillId="0" borderId="0" xfId="0" applyFont="1" applyAlignment="1">
      <alignment horizontal="justify" vertical="center"/>
    </xf>
    <xf numFmtId="0" fontId="1" fillId="0" borderId="0" xfId="0" applyFont="1" applyBorder="1" applyAlignment="1">
      <alignment vertical="center" wrapText="1"/>
    </xf>
    <xf numFmtId="0" fontId="41" fillId="18" borderId="1" xfId="0" applyFont="1" applyFill="1" applyBorder="1">
      <alignment vertical="center"/>
    </xf>
    <xf numFmtId="0" fontId="41" fillId="18" borderId="1" xfId="0" applyFont="1" applyFill="1" applyBorder="1" applyAlignment="1">
      <alignment horizontal="center" vertical="center"/>
    </xf>
    <xf numFmtId="0" fontId="41" fillId="0" borderId="1" xfId="0" applyFont="1" applyBorder="1">
      <alignment vertical="center"/>
    </xf>
    <xf numFmtId="0" fontId="42" fillId="0" borderId="1" xfId="0" applyFont="1" applyBorder="1" applyAlignment="1">
      <alignment horizontal="center" vertical="center"/>
    </xf>
    <xf numFmtId="0" fontId="42" fillId="18" borderId="1" xfId="0" applyFont="1" applyFill="1" applyBorder="1" applyAlignment="1">
      <alignment horizontal="center" vertical="center"/>
    </xf>
    <xf numFmtId="0" fontId="25" fillId="5" borderId="0" xfId="0" applyFont="1" applyFill="1" applyAlignment="1"/>
    <xf numFmtId="0" fontId="9" fillId="5" borderId="0" xfId="0" applyFont="1" applyFill="1">
      <alignment vertical="center"/>
    </xf>
    <xf numFmtId="0" fontId="41" fillId="18" borderId="0" xfId="0" applyFont="1" applyFill="1" applyBorder="1">
      <alignment vertical="center"/>
    </xf>
    <xf numFmtId="0" fontId="41" fillId="18" borderId="0" xfId="0" applyFont="1" applyFill="1" applyBorder="1" applyAlignment="1">
      <alignment horizontal="center" vertical="center"/>
    </xf>
    <xf numFmtId="0" fontId="29" fillId="15" borderId="18" xfId="0" applyFont="1" applyFill="1" applyBorder="1" applyAlignment="1">
      <alignment horizontal="center" vertical="center"/>
    </xf>
    <xf numFmtId="0" fontId="29" fillId="15" borderId="17" xfId="0" applyFont="1" applyFill="1" applyBorder="1" applyAlignment="1">
      <alignment horizontal="center" vertical="center"/>
    </xf>
    <xf numFmtId="0" fontId="33" fillId="0" borderId="25" xfId="0" applyFont="1" applyBorder="1" applyAlignment="1">
      <alignment horizontal="center" vertical="center" wrapText="1"/>
    </xf>
    <xf numFmtId="0" fontId="33" fillId="0" borderId="17" xfId="0" applyFont="1" applyBorder="1" applyAlignment="1">
      <alignment horizontal="center" vertical="center" wrapText="1"/>
    </xf>
    <xf numFmtId="0" fontId="33" fillId="15" borderId="18" xfId="0" applyFont="1" applyFill="1" applyBorder="1" applyAlignment="1">
      <alignment horizontal="center" vertical="center" wrapText="1"/>
    </xf>
    <xf numFmtId="0" fontId="33" fillId="15" borderId="17" xfId="0" applyFont="1" applyFill="1" applyBorder="1" applyAlignment="1">
      <alignment horizontal="center" vertical="center" wrapText="1"/>
    </xf>
    <xf numFmtId="0" fontId="17" fillId="6" borderId="1" xfId="5" applyFont="1" applyFill="1" applyBorder="1" applyAlignment="1">
      <alignment horizontal="center" vertical="center"/>
    </xf>
    <xf numFmtId="0" fontId="43" fillId="0" borderId="1" xfId="0" applyFont="1" applyBorder="1" applyAlignment="1">
      <alignment horizontal="center" vertical="center" wrapText="1"/>
    </xf>
    <xf numFmtId="0" fontId="12" fillId="7" borderId="1" xfId="0" applyFont="1" applyFill="1" applyBorder="1" applyAlignment="1">
      <alignment horizontal="center" vertical="center"/>
    </xf>
    <xf numFmtId="0" fontId="15" fillId="7" borderId="1" xfId="0" applyFont="1" applyFill="1" applyBorder="1" applyAlignment="1">
      <alignment horizontal="center" vertical="center"/>
    </xf>
    <xf numFmtId="0" fontId="13" fillId="5" borderId="12" xfId="0" applyFont="1" applyFill="1" applyBorder="1" applyAlignment="1">
      <alignment horizontal="center" vertical="center"/>
    </xf>
    <xf numFmtId="0" fontId="13" fillId="5" borderId="0" xfId="0" applyFont="1" applyFill="1" applyBorder="1" applyAlignment="1">
      <alignment horizontal="center" vertical="center"/>
    </xf>
    <xf numFmtId="0" fontId="13" fillId="5" borderId="13" xfId="0" applyFont="1" applyFill="1" applyBorder="1" applyAlignment="1">
      <alignment horizontal="center" vertical="center"/>
    </xf>
    <xf numFmtId="0" fontId="12" fillId="0" borderId="1" xfId="0" applyFont="1" applyBorder="1" applyAlignment="1">
      <alignment horizontal="center" vertical="center" wrapText="1"/>
    </xf>
    <xf numFmtId="0" fontId="19" fillId="6" borderId="1" xfId="0" applyFont="1" applyFill="1" applyBorder="1" applyAlignment="1">
      <alignment horizontal="center" vertical="center"/>
    </xf>
    <xf numFmtId="0" fontId="15" fillId="2" borderId="1" xfId="0" applyFont="1" applyFill="1" applyBorder="1" applyAlignment="1">
      <alignment horizontal="center" vertical="center"/>
    </xf>
    <xf numFmtId="0" fontId="15" fillId="7" borderId="2"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3"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31" fillId="2" borderId="0" xfId="0" applyFont="1" applyFill="1" applyBorder="1" applyAlignment="1">
      <alignment horizontal="center" vertical="center"/>
    </xf>
    <xf numFmtId="0" fontId="29" fillId="15" borderId="15" xfId="0" applyFont="1" applyFill="1" applyBorder="1" applyAlignment="1">
      <alignment horizontal="center" vertical="center"/>
    </xf>
    <xf numFmtId="0" fontId="32" fillId="0" borderId="0" xfId="0" applyFont="1" applyBorder="1" applyAlignment="1">
      <alignment horizontal="center" vertical="center" wrapText="1"/>
    </xf>
    <xf numFmtId="0" fontId="29" fillId="15" borderId="24" xfId="0" applyFont="1" applyFill="1" applyBorder="1" applyAlignment="1">
      <alignment horizontal="center" vertical="center"/>
    </xf>
    <xf numFmtId="0" fontId="29" fillId="15" borderId="20" xfId="0" applyFont="1" applyFill="1" applyBorder="1" applyAlignment="1">
      <alignment horizontal="center" vertical="center"/>
    </xf>
    <xf numFmtId="0" fontId="17" fillId="6" borderId="1" xfId="0" applyFont="1" applyFill="1" applyBorder="1" applyAlignment="1">
      <alignment horizontal="center" vertical="center"/>
    </xf>
    <xf numFmtId="0" fontId="37" fillId="9" borderId="2" xfId="5" applyFont="1" applyFill="1" applyBorder="1" applyAlignment="1" applyProtection="1">
      <alignment horizontal="center" vertical="center"/>
      <protection locked="0"/>
    </xf>
    <xf numFmtId="0" fontId="37" fillId="9" borderId="5" xfId="5" applyFont="1" applyFill="1" applyBorder="1" applyAlignment="1" applyProtection="1">
      <alignment horizontal="center" vertical="center"/>
      <protection locked="0"/>
    </xf>
    <xf numFmtId="0" fontId="37" fillId="9" borderId="3" xfId="5" applyFont="1" applyFill="1" applyBorder="1" applyAlignment="1" applyProtection="1">
      <alignment horizontal="center" vertical="center"/>
      <protection locked="0"/>
    </xf>
    <xf numFmtId="0" fontId="17" fillId="6" borderId="1" xfId="0" applyFont="1" applyFill="1" applyBorder="1" applyAlignment="1">
      <alignment horizontal="center" vertical="center" wrapText="1"/>
    </xf>
    <xf numFmtId="0" fontId="12" fillId="7" borderId="1" xfId="5" applyFont="1" applyFill="1" applyBorder="1" applyAlignment="1">
      <alignment horizontal="center" vertical="center"/>
    </xf>
    <xf numFmtId="0" fontId="15" fillId="7" borderId="1" xfId="5" applyFont="1" applyFill="1" applyBorder="1" applyAlignment="1">
      <alignment horizontal="center" vertical="center"/>
    </xf>
    <xf numFmtId="0" fontId="13" fillId="4" borderId="2" xfId="5" applyFont="1" applyFill="1" applyBorder="1" applyAlignment="1">
      <alignment horizontal="center" vertical="center"/>
    </xf>
    <xf numFmtId="0" fontId="13" fillId="4" borderId="5" xfId="5" applyFont="1" applyFill="1" applyBorder="1" applyAlignment="1">
      <alignment horizontal="center" vertical="center"/>
    </xf>
    <xf numFmtId="0" fontId="13" fillId="4" borderId="3" xfId="5" applyFont="1" applyFill="1" applyBorder="1" applyAlignment="1">
      <alignment horizontal="center" vertical="center"/>
    </xf>
    <xf numFmtId="0" fontId="15" fillId="2" borderId="2" xfId="5" applyFont="1" applyFill="1" applyBorder="1" applyAlignment="1" applyProtection="1">
      <alignment horizontal="center" vertical="center"/>
      <protection locked="0"/>
    </xf>
    <xf numFmtId="0" fontId="15" fillId="2" borderId="3" xfId="5" applyFont="1" applyFill="1" applyBorder="1" applyAlignment="1" applyProtection="1">
      <alignment horizontal="center" vertical="center"/>
      <protection locked="0"/>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2" fillId="7" borderId="2" xfId="0" applyFont="1" applyFill="1" applyBorder="1" applyAlignment="1">
      <alignment horizontal="center" vertical="center"/>
    </xf>
    <xf numFmtId="0" fontId="12" fillId="7" borderId="5" xfId="0" applyFont="1" applyFill="1" applyBorder="1" applyAlignment="1">
      <alignment horizontal="center" vertical="center"/>
    </xf>
    <xf numFmtId="0" fontId="12" fillId="7" borderId="3" xfId="0" applyFont="1" applyFill="1" applyBorder="1" applyAlignment="1">
      <alignment horizontal="center" vertical="center"/>
    </xf>
    <xf numFmtId="0" fontId="21" fillId="7" borderId="1" xfId="1" applyFill="1" applyBorder="1" applyAlignment="1">
      <alignment horizontal="center" vertical="center"/>
    </xf>
    <xf numFmtId="0" fontId="21" fillId="7" borderId="1" xfId="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2" xfId="5" applyFont="1" applyFill="1" applyBorder="1" applyAlignment="1">
      <alignment horizontal="center" vertical="center" wrapText="1"/>
    </xf>
    <xf numFmtId="0" fontId="15" fillId="7" borderId="3" xfId="5" applyFont="1" applyFill="1" applyBorder="1" applyAlignment="1">
      <alignment horizontal="center" vertical="center" wrapText="1"/>
    </xf>
    <xf numFmtId="0" fontId="15" fillId="7" borderId="1" xfId="5" applyFont="1" applyFill="1" applyBorder="1" applyAlignment="1">
      <alignment horizontal="center" vertical="center" wrapText="1"/>
    </xf>
    <xf numFmtId="0" fontId="21" fillId="7" borderId="2" xfId="1" applyFill="1" applyBorder="1" applyAlignment="1">
      <alignment horizontal="center" vertical="center"/>
    </xf>
    <xf numFmtId="1" fontId="58" fillId="0" borderId="2" xfId="0" applyNumberFormat="1" applyFont="1" applyFill="1" applyBorder="1" applyAlignment="1">
      <alignment horizontal="center" vertical="center" wrapText="1" shrinkToFit="1"/>
    </xf>
    <xf numFmtId="1" fontId="58" fillId="0" borderId="5" xfId="0" applyNumberFormat="1" applyFont="1" applyFill="1" applyBorder="1" applyAlignment="1">
      <alignment horizontal="center" vertical="center" wrapText="1" shrinkToFit="1"/>
    </xf>
    <xf numFmtId="1" fontId="58" fillId="0" borderId="3" xfId="0" applyNumberFormat="1" applyFont="1" applyFill="1" applyBorder="1" applyAlignment="1">
      <alignment horizontal="center" vertical="center" wrapText="1" shrinkToFit="1"/>
    </xf>
    <xf numFmtId="0" fontId="15" fillId="2" borderId="2" xfId="5" applyFont="1" applyFill="1" applyBorder="1" applyAlignment="1">
      <alignment horizontal="center" vertical="center" wrapText="1"/>
    </xf>
    <xf numFmtId="0" fontId="15" fillId="2" borderId="3" xfId="5" applyFont="1" applyFill="1" applyBorder="1" applyAlignment="1">
      <alignment horizontal="center" vertical="center" wrapText="1"/>
    </xf>
    <xf numFmtId="0" fontId="21" fillId="3" borderId="8" xfId="1" applyFill="1" applyBorder="1" applyAlignment="1">
      <alignment horizontal="center" vertical="center" wrapText="1"/>
    </xf>
    <xf numFmtId="0" fontId="12" fillId="3" borderId="8"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3" fillId="10" borderId="2" xfId="0" applyFont="1" applyFill="1" applyBorder="1" applyAlignment="1">
      <alignment horizontal="center" vertical="center"/>
    </xf>
    <xf numFmtId="0" fontId="13" fillId="10" borderId="3" xfId="0" applyFont="1" applyFill="1" applyBorder="1" applyAlignment="1">
      <alignment horizontal="center" vertical="center"/>
    </xf>
    <xf numFmtId="0" fontId="11" fillId="5" borderId="1" xfId="5" applyFont="1" applyFill="1" applyBorder="1" applyAlignment="1">
      <alignment horizontal="center" vertical="center"/>
    </xf>
    <xf numFmtId="9" fontId="15" fillId="7" borderId="2" xfId="0" applyNumberFormat="1" applyFont="1" applyFill="1" applyBorder="1" applyAlignment="1">
      <alignment horizontal="center" vertical="center" wrapText="1"/>
    </xf>
    <xf numFmtId="0" fontId="15" fillId="7" borderId="5" xfId="0" applyFont="1" applyFill="1" applyBorder="1" applyAlignment="1">
      <alignment horizontal="center" vertical="center" wrapText="1"/>
    </xf>
    <xf numFmtId="0" fontId="14" fillId="10" borderId="2" xfId="0" applyFont="1" applyFill="1" applyBorder="1" applyAlignment="1">
      <alignment horizontal="center" vertical="center"/>
    </xf>
    <xf numFmtId="0" fontId="14" fillId="10" borderId="3" xfId="0" applyFont="1" applyFill="1" applyBorder="1" applyAlignment="1">
      <alignment horizontal="center" vertical="center"/>
    </xf>
    <xf numFmtId="0" fontId="13" fillId="7" borderId="2" xfId="0" applyFont="1" applyFill="1" applyBorder="1" applyAlignment="1">
      <alignment horizontal="center" vertical="top" wrapText="1"/>
    </xf>
    <xf numFmtId="0" fontId="13" fillId="7" borderId="3" xfId="0" applyFont="1" applyFill="1" applyBorder="1" applyAlignment="1">
      <alignment horizontal="center" vertical="top"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7" fillId="6" borderId="2"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7" xfId="0" applyFont="1" applyFill="1" applyBorder="1" applyAlignment="1">
      <alignment horizontal="center" vertical="center"/>
    </xf>
    <xf numFmtId="0" fontId="12" fillId="3" borderId="10"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6" xfId="0" applyFont="1" applyFill="1" applyBorder="1" applyAlignment="1">
      <alignment horizontal="center" vertical="center"/>
    </xf>
    <xf numFmtId="0" fontId="15" fillId="6" borderId="1" xfId="0" applyFont="1" applyFill="1" applyBorder="1" applyAlignment="1">
      <alignment horizontal="center" vertical="top" wrapText="1"/>
    </xf>
    <xf numFmtId="0" fontId="12" fillId="6" borderId="1"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3" xfId="0" applyFont="1" applyFill="1" applyBorder="1" applyAlignment="1">
      <alignment horizontal="center" vertical="center"/>
    </xf>
    <xf numFmtId="0" fontId="13" fillId="7" borderId="2" xfId="0" applyFont="1" applyFill="1" applyBorder="1" applyAlignment="1">
      <alignment horizontal="center" vertical="center"/>
    </xf>
    <xf numFmtId="0" fontId="13" fillId="7" borderId="3" xfId="0" applyFont="1" applyFill="1" applyBorder="1" applyAlignment="1">
      <alignment horizontal="center" vertical="center"/>
    </xf>
    <xf numFmtId="0" fontId="12" fillId="10" borderId="3" xfId="0" applyFont="1" applyFill="1" applyBorder="1" applyAlignment="1">
      <alignment horizontal="center" vertical="center"/>
    </xf>
    <xf numFmtId="0" fontId="14" fillId="7" borderId="2" xfId="0" applyFont="1" applyFill="1" applyBorder="1" applyAlignment="1">
      <alignment horizontal="center" vertical="center"/>
    </xf>
    <xf numFmtId="0" fontId="14" fillId="7" borderId="3" xfId="0" applyFont="1" applyFill="1" applyBorder="1" applyAlignment="1">
      <alignment horizontal="center" vertical="center"/>
    </xf>
    <xf numFmtId="0" fontId="15" fillId="6" borderId="1" xfId="0" applyFont="1" applyFill="1" applyBorder="1" applyAlignment="1">
      <alignment horizontal="center" vertical="top"/>
    </xf>
    <xf numFmtId="0" fontId="13" fillId="10" borderId="2"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1" fillId="4" borderId="1" xfId="0" applyFont="1" applyFill="1" applyBorder="1" applyAlignment="1">
      <alignment horizontal="center" vertical="center"/>
    </xf>
    <xf numFmtId="0" fontId="14" fillId="7" borderId="1" xfId="0" applyFont="1" applyFill="1" applyBorder="1" applyAlignment="1">
      <alignment horizontal="center" vertical="center" wrapText="1"/>
    </xf>
    <xf numFmtId="0" fontId="53" fillId="7" borderId="2" xfId="0" applyFont="1" applyFill="1" applyBorder="1" applyAlignment="1">
      <alignment horizontal="center" vertical="center" wrapText="1"/>
    </xf>
    <xf numFmtId="0" fontId="53" fillId="7" borderId="3" xfId="0" applyFont="1" applyFill="1" applyBorder="1" applyAlignment="1">
      <alignment horizontal="center" vertical="center" wrapText="1"/>
    </xf>
    <xf numFmtId="0" fontId="12" fillId="7" borderId="2" xfId="0" applyFont="1" applyFill="1" applyBorder="1" applyAlignment="1">
      <alignment vertical="center" wrapText="1"/>
    </xf>
    <xf numFmtId="0" fontId="12" fillId="7" borderId="3" xfId="0" applyFont="1" applyFill="1" applyBorder="1" applyAlignment="1">
      <alignment vertical="center" wrapText="1"/>
    </xf>
    <xf numFmtId="0" fontId="18" fillId="7" borderId="1" xfId="0" applyFont="1" applyFill="1" applyBorder="1" applyAlignment="1">
      <alignment horizontal="center" vertical="center" wrapText="1"/>
    </xf>
    <xf numFmtId="0" fontId="9" fillId="0" borderId="0" xfId="0" applyFont="1" applyAlignment="1">
      <alignment horizontal="center" vertical="center" wrapText="1"/>
    </xf>
    <xf numFmtId="0" fontId="16" fillId="0" borderId="0" xfId="0" applyFont="1" applyFill="1" applyBorder="1" applyAlignment="1">
      <alignment horizontal="center" vertical="top" wrapText="1"/>
    </xf>
    <xf numFmtId="0" fontId="16" fillId="0" borderId="0" xfId="0" applyFont="1" applyFill="1" applyBorder="1" applyAlignment="1">
      <alignment horizontal="left" vertical="top" wrapText="1"/>
    </xf>
    <xf numFmtId="0" fontId="16" fillId="0" borderId="0" xfId="0" applyFont="1" applyFill="1" applyBorder="1" applyAlignment="1">
      <alignment horizontal="right" vertical="center"/>
    </xf>
    <xf numFmtId="0" fontId="7" fillId="5" borderId="1" xfId="0" applyFont="1" applyFill="1" applyBorder="1" applyAlignment="1">
      <alignment horizontal="center" vertical="center"/>
    </xf>
    <xf numFmtId="0" fontId="11" fillId="4" borderId="10" xfId="0" applyFont="1" applyFill="1" applyBorder="1" applyAlignment="1">
      <alignment horizontal="center" vertical="center"/>
    </xf>
    <xf numFmtId="0" fontId="13" fillId="4" borderId="1" xfId="0" applyFont="1" applyFill="1" applyBorder="1" applyAlignment="1">
      <alignment horizontal="center" vertical="center"/>
    </xf>
    <xf numFmtId="0" fontId="13" fillId="4" borderId="9" xfId="0" applyFont="1" applyFill="1" applyBorder="1" applyAlignment="1">
      <alignment horizontal="center" vertical="center"/>
    </xf>
    <xf numFmtId="0" fontId="20" fillId="7" borderId="6"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0" fillId="7" borderId="0"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15" fillId="4" borderId="2" xfId="0" applyFont="1" applyFill="1" applyBorder="1" applyAlignment="1">
      <alignment horizontal="center" vertical="top" wrapText="1"/>
    </xf>
    <xf numFmtId="0" fontId="15" fillId="4" borderId="3" xfId="0" applyFont="1" applyFill="1" applyBorder="1" applyAlignment="1">
      <alignment horizontal="center" vertical="top" wrapText="1"/>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3" fillId="7" borderId="2" xfId="7" applyFont="1" applyFill="1" applyBorder="1" applyAlignment="1">
      <alignment horizontal="center" vertical="top" wrapText="1"/>
    </xf>
    <xf numFmtId="0" fontId="13" fillId="7" borderId="3" xfId="7" applyFont="1" applyFill="1" applyBorder="1" applyAlignment="1">
      <alignment horizontal="center" vertical="top" wrapText="1"/>
    </xf>
    <xf numFmtId="0" fontId="13" fillId="7" borderId="2" xfId="2" applyFont="1" applyFill="1" applyBorder="1" applyAlignment="1">
      <alignment horizontal="center" vertical="top" wrapText="1"/>
    </xf>
    <xf numFmtId="0" fontId="13" fillId="7" borderId="3" xfId="2" applyFont="1" applyFill="1" applyBorder="1" applyAlignment="1">
      <alignment horizontal="center" vertical="top" wrapText="1"/>
    </xf>
    <xf numFmtId="0" fontId="14" fillId="10" borderId="2"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5" fillId="7" borderId="2" xfId="5" applyFont="1" applyFill="1" applyBorder="1" applyAlignment="1" applyProtection="1">
      <alignment horizontal="center" vertical="center"/>
      <protection locked="0"/>
    </xf>
    <xf numFmtId="0" fontId="15" fillId="7" borderId="3" xfId="5" applyFont="1" applyFill="1" applyBorder="1" applyAlignment="1" applyProtection="1">
      <alignment horizontal="center" vertical="center"/>
      <protection locked="0"/>
    </xf>
    <xf numFmtId="0" fontId="15" fillId="2" borderId="1" xfId="5" applyFont="1" applyFill="1" applyBorder="1" applyAlignment="1">
      <alignment horizontal="center" vertical="center" wrapText="1"/>
    </xf>
    <xf numFmtId="0" fontId="12" fillId="7" borderId="2" xfId="5" applyFont="1" applyFill="1" applyBorder="1" applyAlignment="1">
      <alignment horizontal="center" vertical="center" wrapText="1"/>
    </xf>
    <xf numFmtId="0" fontId="12" fillId="7" borderId="3" xfId="5" applyFont="1" applyFill="1" applyBorder="1" applyAlignment="1">
      <alignment horizontal="center" vertical="center" wrapText="1"/>
    </xf>
    <xf numFmtId="0" fontId="12" fillId="7" borderId="1" xfId="5" applyFont="1" applyFill="1" applyBorder="1" applyAlignment="1">
      <alignment horizontal="center" vertical="center" wrapText="1"/>
    </xf>
    <xf numFmtId="0" fontId="21" fillId="7" borderId="2" xfId="1" applyFill="1" applyBorder="1" applyAlignment="1" applyProtection="1">
      <alignment horizontal="center" vertical="center"/>
      <protection locked="0"/>
    </xf>
    <xf numFmtId="0" fontId="16" fillId="2" borderId="2" xfId="5" applyFont="1" applyFill="1" applyBorder="1" applyAlignment="1" applyProtection="1">
      <alignment horizontal="center" vertical="center"/>
      <protection locked="0"/>
    </xf>
    <xf numFmtId="0" fontId="16" fillId="2" borderId="3" xfId="5" applyFont="1" applyFill="1" applyBorder="1" applyAlignment="1" applyProtection="1">
      <alignment horizontal="center" vertical="center"/>
      <protection locked="0"/>
    </xf>
    <xf numFmtId="0" fontId="15" fillId="2" borderId="5" xfId="5" applyFont="1" applyFill="1" applyBorder="1" applyAlignment="1" applyProtection="1">
      <alignment horizontal="center" vertical="center"/>
      <protection locked="0"/>
    </xf>
    <xf numFmtId="0" fontId="18" fillId="7" borderId="2" xfId="5" applyFont="1" applyFill="1" applyBorder="1" applyAlignment="1" applyProtection="1">
      <alignment horizontal="center" vertical="center"/>
      <protection locked="0"/>
    </xf>
    <xf numFmtId="0" fontId="18" fillId="7" borderId="3" xfId="5" applyFont="1" applyFill="1" applyBorder="1" applyAlignment="1" applyProtection="1">
      <alignment horizontal="center" vertical="center"/>
      <protection locked="0"/>
    </xf>
    <xf numFmtId="0" fontId="21" fillId="7" borderId="5" xfId="1" applyFill="1" applyBorder="1" applyAlignment="1" applyProtection="1">
      <alignment horizontal="center" vertical="center"/>
      <protection locked="0"/>
    </xf>
    <xf numFmtId="0" fontId="21" fillId="7" borderId="3" xfId="1" applyFill="1" applyBorder="1" applyAlignment="1" applyProtection="1">
      <alignment horizontal="center" vertical="center"/>
      <protection locked="0"/>
    </xf>
    <xf numFmtId="0" fontId="19" fillId="6" borderId="2" xfId="5" applyFont="1" applyFill="1" applyBorder="1" applyAlignment="1" applyProtection="1">
      <alignment horizontal="center" vertical="center"/>
      <protection locked="0"/>
    </xf>
    <xf numFmtId="0" fontId="19" fillId="6" borderId="5" xfId="5" applyFont="1" applyFill="1" applyBorder="1" applyAlignment="1" applyProtection="1">
      <alignment horizontal="center" vertical="center"/>
      <protection locked="0"/>
    </xf>
    <xf numFmtId="0" fontId="19" fillId="6" borderId="3" xfId="5" applyFont="1" applyFill="1" applyBorder="1" applyAlignment="1" applyProtection="1">
      <alignment horizontal="center" vertical="center"/>
      <protection locked="0"/>
    </xf>
    <xf numFmtId="0" fontId="59" fillId="17" borderId="0" xfId="0" applyFont="1" applyFill="1" applyBorder="1" applyAlignment="1">
      <alignment horizontal="center" vertical="center"/>
    </xf>
    <xf numFmtId="0" fontId="13" fillId="2" borderId="0" xfId="0" applyFont="1" applyFill="1" applyAlignment="1">
      <alignment horizontal="center" vertical="center"/>
    </xf>
    <xf numFmtId="0" fontId="19" fillId="8" borderId="6" xfId="0" applyFont="1" applyFill="1" applyBorder="1" applyAlignment="1">
      <alignment horizontal="center" vertical="center"/>
    </xf>
    <xf numFmtId="0" fontId="19" fillId="8" borderId="8" xfId="0" applyFont="1" applyFill="1" applyBorder="1" applyAlignment="1">
      <alignment horizontal="center" vertical="center"/>
    </xf>
    <xf numFmtId="0" fontId="25" fillId="11" borderId="12" xfId="0" applyFont="1" applyFill="1" applyBorder="1" applyAlignment="1">
      <alignment horizontal="center" vertical="center" wrapText="1"/>
    </xf>
    <xf numFmtId="0" fontId="25" fillId="11" borderId="0" xfId="0" applyFont="1" applyFill="1" applyBorder="1" applyAlignment="1">
      <alignment horizontal="center" vertical="center" wrapText="1"/>
    </xf>
    <xf numFmtId="0" fontId="17" fillId="6" borderId="9" xfId="5" applyFont="1" applyFill="1" applyBorder="1" applyAlignment="1">
      <alignment horizontal="center" vertical="center"/>
    </xf>
    <xf numFmtId="0" fontId="21" fillId="2" borderId="1" xfId="1" applyFill="1" applyBorder="1" applyAlignment="1">
      <alignment horizontal="center" vertical="center" wrapText="1"/>
    </xf>
    <xf numFmtId="0" fontId="22" fillId="7" borderId="1" xfId="0" applyFont="1" applyFill="1" applyBorder="1" applyAlignment="1">
      <alignment horizontal="center" vertical="center" wrapText="1"/>
    </xf>
  </cellXfs>
  <cellStyles count="9">
    <cellStyle name="Hipervínculo" xfId="1" builtinId="8"/>
    <cellStyle name="Millares" xfId="4" builtinId="3"/>
    <cellStyle name="Millares [0]" xfId="8" builtinId="6"/>
    <cellStyle name="Millares [0] 2" xfId="3"/>
    <cellStyle name="Normal" xfId="0" builtinId="0"/>
    <cellStyle name="Normal 2" xfId="2"/>
    <cellStyle name="Normal 3" xfId="5"/>
    <cellStyle name="Normal 4" xfId="7"/>
    <cellStyle name="Porcentaje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Arial Narrow" pitchFamily="34" charset="0"/>
              </a:defRPr>
            </a:pPr>
            <a:r>
              <a:rPr lang="en-US">
                <a:latin typeface="Arial Narrow" pitchFamily="34" charset="0"/>
              </a:rPr>
              <a:t>EJECUCIÓN DE 01/01 AL 31/03 - 2026</a:t>
            </a:r>
          </a:p>
        </c:rich>
      </c:tx>
      <c:layout/>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Lbls>
            <c:dLbl>
              <c:idx val="0"/>
              <c:layout>
                <c:manualLayout>
                  <c:x val="-0.14414414414414414"/>
                  <c:y val="-4.6296296296296294E-3"/>
                </c:manualLayout>
              </c:layout>
              <c:tx>
                <c:rich>
                  <a:bodyPr/>
                  <a:lstStyle/>
                  <a:p>
                    <a:r>
                      <a:rPr lang="en-US"/>
                      <a:t>44.838.717.930</a:t>
                    </a:r>
                  </a:p>
                </c:rich>
              </c:tx>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5444015444015491E-2"/>
                  <c:y val="-0.17129629629629631"/>
                </c:manualLayout>
              </c:layout>
              <c:tx>
                <c:rich>
                  <a:bodyPr/>
                  <a:lstStyle/>
                  <a:p>
                    <a:r>
                      <a:rPr lang="en-US"/>
                      <a:t>9.979.817.217</a:t>
                    </a:r>
                  </a:p>
                </c:rich>
              </c:tx>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1183973097112858E-2"/>
                  <c:y val="-0.29166666666666669"/>
                </c:manualLayout>
              </c:layout>
              <c:tx>
                <c:rich>
                  <a:bodyPr/>
                  <a:lstStyle/>
                  <a:p>
                    <a:r>
                      <a:rPr lang="en-US"/>
                      <a:t>34.858.900.713</a:t>
                    </a:r>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b="1">
                    <a:latin typeface="Arial Narrow" pitchFamily="34" charset="0"/>
                  </a:defRPr>
                </a:pPr>
                <a:endParaRPr lang="es-PY"/>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'[1]Cuadro Ejecución'!$A$3:$C$3</c:f>
              <c:strCache>
                <c:ptCount val="3"/>
                <c:pt idx="0">
                  <c:v>PRESUPUESTO VIGENTE</c:v>
                </c:pt>
                <c:pt idx="1">
                  <c:v>OBLIGADO</c:v>
                </c:pt>
                <c:pt idx="2">
                  <c:v>SALDO PRESUPUESTARIO</c:v>
                </c:pt>
              </c:strCache>
            </c:strRef>
          </c:cat>
          <c:val>
            <c:numRef>
              <c:f>'[1]Cuadro Ejecución'!$A$4:$C$4</c:f>
              <c:numCache>
                <c:formatCode>General</c:formatCode>
                <c:ptCount val="3"/>
                <c:pt idx="0">
                  <c:v>44069798278</c:v>
                </c:pt>
                <c:pt idx="1">
                  <c:v>10023440176</c:v>
                </c:pt>
                <c:pt idx="2">
                  <c:v>34046358102</c:v>
                </c:pt>
              </c:numCache>
            </c:numRef>
          </c:val>
          <c:extLst xmlns:c16r2="http://schemas.microsoft.com/office/drawing/2015/06/chart">
            <c:ext xmlns:c16="http://schemas.microsoft.com/office/drawing/2014/chart" uri="{C3380CC4-5D6E-409C-BE32-E72D297353CC}">
              <c16:uniqueId val="{00000000-ADDB-4BC2-B432-D26302F3988A}"/>
            </c:ext>
          </c:extLst>
        </c:ser>
        <c:dLbls>
          <c:showLegendKey val="0"/>
          <c:showVal val="1"/>
          <c:showCatName val="0"/>
          <c:showSerName val="0"/>
          <c:showPercent val="0"/>
          <c:showBubbleSize val="0"/>
        </c:dLbls>
        <c:gapWidth val="95"/>
        <c:gapDepth val="95"/>
        <c:shape val="box"/>
        <c:axId val="351420808"/>
        <c:axId val="351417672"/>
        <c:axId val="0"/>
      </c:bar3DChart>
      <c:catAx>
        <c:axId val="351420808"/>
        <c:scaling>
          <c:orientation val="minMax"/>
        </c:scaling>
        <c:delete val="0"/>
        <c:axPos val="b"/>
        <c:numFmt formatCode="General" sourceLinked="0"/>
        <c:majorTickMark val="none"/>
        <c:minorTickMark val="none"/>
        <c:tickLblPos val="nextTo"/>
        <c:txPr>
          <a:bodyPr/>
          <a:lstStyle/>
          <a:p>
            <a:pPr>
              <a:defRPr b="1">
                <a:latin typeface="Arial Narrow" pitchFamily="34" charset="0"/>
              </a:defRPr>
            </a:pPr>
            <a:endParaRPr lang="es-PY"/>
          </a:p>
        </c:txPr>
        <c:crossAx val="351417672"/>
        <c:crosses val="autoZero"/>
        <c:auto val="1"/>
        <c:lblAlgn val="ctr"/>
        <c:lblOffset val="100"/>
        <c:noMultiLvlLbl val="0"/>
      </c:catAx>
      <c:valAx>
        <c:axId val="351417672"/>
        <c:scaling>
          <c:orientation val="minMax"/>
        </c:scaling>
        <c:delete val="1"/>
        <c:axPos val="l"/>
        <c:numFmt formatCode="General" sourceLinked="1"/>
        <c:majorTickMark val="out"/>
        <c:minorTickMark val="none"/>
        <c:tickLblPos val="nextTo"/>
        <c:crossAx val="351420808"/>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600" b="0" i="0" u="none" strike="noStrike" kern="1200" cap="none" spc="50" normalizeH="0" baseline="0">
                <a:solidFill>
                  <a:schemeClr val="tx1">
                    <a:lumMod val="65000"/>
                    <a:lumOff val="35000"/>
                  </a:schemeClr>
                </a:solidFill>
                <a:latin typeface="+mj-lt"/>
                <a:ea typeface="+mj-ea"/>
                <a:cs typeface="+mj-cs"/>
              </a:defRPr>
            </a:pPr>
            <a:r>
              <a:rPr lang="es-ES">
                <a:latin typeface="Arial Black" panose="020B0A04020102020204" pitchFamily="34" charset="0"/>
              </a:rPr>
              <a:t>1º</a:t>
            </a:r>
            <a:r>
              <a:rPr lang="es-ES" baseline="0">
                <a:latin typeface="Arial Black" panose="020B0A04020102020204" pitchFamily="34" charset="0"/>
              </a:rPr>
              <a:t> Trimestre/2026</a:t>
            </a:r>
            <a:endParaRPr lang="es-ES">
              <a:latin typeface="Arial Black" panose="020B0A04020102020204" pitchFamily="34" charset="0"/>
            </a:endParaRPr>
          </a:p>
        </c:rich>
      </c:tx>
      <c:layout/>
      <c:overlay val="0"/>
      <c:spPr>
        <a:noFill/>
        <a:ln>
          <a:noFill/>
        </a:ln>
        <a:effectLst/>
      </c:spPr>
    </c:title>
    <c:autoTitleDeleted val="0"/>
    <c:plotArea>
      <c:layout/>
      <c:barChart>
        <c:barDir val="col"/>
        <c:grouping val="clustered"/>
        <c:varyColors val="0"/>
        <c:ser>
          <c:idx val="0"/>
          <c:order val="0"/>
          <c:spPr>
            <a:solidFill>
              <a:schemeClr val="accent1">
                <a:alpha val="70000"/>
              </a:schemeClr>
            </a:solidFill>
            <a:ln>
              <a:noFill/>
            </a:ln>
            <a:effectLst/>
          </c:spPr>
          <c:invertIfNegative val="0"/>
          <c:dPt>
            <c:idx val="0"/>
            <c:invertIfNegative val="0"/>
            <c:bubble3D val="0"/>
            <c:spPr>
              <a:solidFill>
                <a:schemeClr val="accent1">
                  <a:lumMod val="40000"/>
                  <a:lumOff val="60000"/>
                </a:schemeClr>
              </a:solidFill>
              <a:ln>
                <a:noFill/>
              </a:ln>
              <a:effectLst/>
            </c:spPr>
            <c:extLst xmlns:c16r2="http://schemas.microsoft.com/office/drawing/2015/06/chart">
              <c:ext xmlns:c16="http://schemas.microsoft.com/office/drawing/2014/chart" uri="{C3380CC4-5D6E-409C-BE32-E72D297353CC}">
                <c16:uniqueId val="{00000001-7810-4D9C-914B-0A9CC4AE9464}"/>
              </c:ext>
            </c:extLst>
          </c:dPt>
          <c:dPt>
            <c:idx val="1"/>
            <c:invertIfNegative val="0"/>
            <c:bubble3D val="0"/>
            <c:spPr>
              <a:solidFill>
                <a:schemeClr val="accent1">
                  <a:lumMod val="60000"/>
                  <a:lumOff val="40000"/>
                </a:schemeClr>
              </a:solidFill>
              <a:ln>
                <a:noFill/>
              </a:ln>
              <a:effectLst/>
            </c:spPr>
            <c:extLst xmlns:c16r2="http://schemas.microsoft.com/office/drawing/2015/06/chart">
              <c:ext xmlns:c16="http://schemas.microsoft.com/office/drawing/2014/chart" uri="{C3380CC4-5D6E-409C-BE32-E72D297353CC}">
                <c16:uniqueId val="{00000003-7810-4D9C-914B-0A9CC4AE9464}"/>
              </c:ext>
            </c:extLst>
          </c:dPt>
          <c:dPt>
            <c:idx val="2"/>
            <c:invertIfNegative val="0"/>
            <c:bubble3D val="0"/>
            <c:spPr>
              <a:solidFill>
                <a:schemeClr val="accent1">
                  <a:lumMod val="75000"/>
                </a:schemeClr>
              </a:solidFill>
              <a:ln>
                <a:noFill/>
              </a:ln>
              <a:effectLst/>
            </c:spPr>
            <c:extLst xmlns:c16r2="http://schemas.microsoft.com/office/drawing/2015/06/chart">
              <c:ext xmlns:c16="http://schemas.microsoft.com/office/drawing/2014/chart" uri="{C3380CC4-5D6E-409C-BE32-E72D297353CC}">
                <c16:uniqueId val="{00000005-7810-4D9C-914B-0A9CC4AE9464}"/>
              </c:ext>
            </c:extLst>
          </c:dPt>
          <c:dLbls>
            <c:spPr>
              <a:noFill/>
              <a:ln>
                <a:noFill/>
              </a:ln>
              <a:effectLst/>
            </c:spPr>
            <c:txPr>
              <a:bodyPr rot="0" spcFirstLastPara="1" vertOverflow="ellipsis" vert="horz" wrap="square" lIns="38100" tIns="19050" rIns="38100" bIns="19050" anchor="ctr" anchorCtr="1">
                <a:spAutoFit/>
              </a:bodyPr>
              <a:lstStyle/>
              <a:p>
                <a:pPr>
                  <a:defRPr lang="es-ES" sz="900" b="0" i="0" u="none" strike="noStrike" kern="1200" baseline="0">
                    <a:solidFill>
                      <a:schemeClr val="tx1">
                        <a:lumMod val="75000"/>
                        <a:lumOff val="25000"/>
                      </a:schemeClr>
                    </a:solidFill>
                    <a:latin typeface="+mn-lt"/>
                    <a:ea typeface="+mn-ea"/>
                    <a:cs typeface="+mn-cs"/>
                  </a:defRPr>
                </a:pPr>
                <a:endParaRPr lang="es-PY"/>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trendline>
            <c:spPr>
              <a:ln w="15875" cap="rnd">
                <a:solidFill>
                  <a:schemeClr val="accent1"/>
                </a:solidFill>
              </a:ln>
              <a:effectLst/>
            </c:spPr>
            <c:trendlineType val="linear"/>
            <c:dispRSqr val="0"/>
            <c:dispEq val="0"/>
          </c:trendline>
          <c:cat>
            <c:strRef>
              <c:f>'[2]Dirección Jurídica'!$K$19:$K$21</c:f>
              <c:strCache>
                <c:ptCount val="3"/>
                <c:pt idx="0">
                  <c:v>Enero</c:v>
                </c:pt>
                <c:pt idx="1">
                  <c:v>Febrero</c:v>
                </c:pt>
                <c:pt idx="2">
                  <c:v>Marzo</c:v>
                </c:pt>
              </c:strCache>
            </c:strRef>
          </c:cat>
          <c:val>
            <c:numRef>
              <c:f>'[2]Dirección Jurídica'!$L$19:$L$21</c:f>
              <c:numCache>
                <c:formatCode>General</c:formatCode>
                <c:ptCount val="3"/>
                <c:pt idx="0">
                  <c:v>8</c:v>
                </c:pt>
                <c:pt idx="1">
                  <c:v>30</c:v>
                </c:pt>
                <c:pt idx="2">
                  <c:v>42</c:v>
                </c:pt>
              </c:numCache>
            </c:numRef>
          </c:val>
          <c:extLst xmlns:c16r2="http://schemas.microsoft.com/office/drawing/2015/06/chart">
            <c:ext xmlns:c16="http://schemas.microsoft.com/office/drawing/2014/chart" uri="{C3380CC4-5D6E-409C-BE32-E72D297353CC}">
              <c16:uniqueId val="{00000006-7810-4D9C-914B-0A9CC4AE9464}"/>
            </c:ext>
          </c:extLst>
        </c:ser>
        <c:dLbls>
          <c:showLegendKey val="0"/>
          <c:showVal val="1"/>
          <c:showCatName val="0"/>
          <c:showSerName val="0"/>
          <c:showPercent val="0"/>
          <c:showBubbleSize val="0"/>
        </c:dLbls>
        <c:gapWidth val="80"/>
        <c:overlap val="25"/>
        <c:axId val="351414144"/>
        <c:axId val="351417280"/>
      </c:barChart>
      <c:catAx>
        <c:axId val="351414144"/>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lang="es-ES" sz="900" b="0" i="0" u="none" strike="noStrike" kern="1200" cap="none" spc="20" normalizeH="0" baseline="0">
                <a:solidFill>
                  <a:schemeClr val="tx1">
                    <a:lumMod val="65000"/>
                    <a:lumOff val="35000"/>
                  </a:schemeClr>
                </a:solidFill>
                <a:latin typeface="+mn-lt"/>
                <a:ea typeface="+mn-ea"/>
                <a:cs typeface="+mn-cs"/>
              </a:defRPr>
            </a:pPr>
            <a:endParaRPr lang="es-PY"/>
          </a:p>
        </c:txPr>
        <c:crossAx val="351417280"/>
        <c:crosses val="autoZero"/>
        <c:auto val="1"/>
        <c:lblAlgn val="ctr"/>
        <c:lblOffset val="100"/>
        <c:noMultiLvlLbl val="0"/>
      </c:catAx>
      <c:valAx>
        <c:axId val="351417280"/>
        <c:scaling>
          <c:orientation val="minMax"/>
        </c:scaling>
        <c:delete val="0"/>
        <c:axPos val="l"/>
        <c:majorGridlines>
          <c:spPr>
            <a:ln w="9525" cap="flat" cmpd="sng" algn="ctr">
              <a:solidFill>
                <a:schemeClr val="tx1">
                  <a:lumMod val="5000"/>
                  <a:lumOff val="9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spc="20" baseline="0">
                <a:solidFill>
                  <a:schemeClr val="tx1">
                    <a:lumMod val="65000"/>
                    <a:lumOff val="35000"/>
                  </a:schemeClr>
                </a:solidFill>
                <a:latin typeface="+mn-lt"/>
                <a:ea typeface="+mn-ea"/>
                <a:cs typeface="+mn-cs"/>
              </a:defRPr>
            </a:pPr>
            <a:endParaRPr lang="es-PY"/>
          </a:p>
        </c:txPr>
        <c:crossAx val="351414144"/>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000000000000133" l="0.70000000000000062" r="0.70000000000000062" t="0.75000000000000133" header="0.30000000000000032" footer="0.30000000000000032"/>
    <c:pageSetup paperSize="300" orientation="portrait"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800" b="1" i="0" u="none" strike="noStrike" kern="1200" cap="all" spc="150" baseline="0">
                <a:solidFill>
                  <a:schemeClr val="tx1">
                    <a:lumMod val="50000"/>
                    <a:lumOff val="50000"/>
                  </a:schemeClr>
                </a:solidFill>
                <a:latin typeface="+mn-lt"/>
                <a:ea typeface="+mn-ea"/>
                <a:cs typeface="+mn-cs"/>
              </a:defRPr>
            </a:pPr>
            <a:r>
              <a:rPr lang="es-ES" baseline="0">
                <a:latin typeface="Arial Black" panose="020B0A04020102020204" pitchFamily="34" charset="0"/>
              </a:rPr>
              <a:t>grafico anual 2026</a:t>
            </a:r>
          </a:p>
        </c:rich>
      </c:tx>
      <c:layout/>
      <c:overlay val="0"/>
      <c:spPr>
        <a:noFill/>
        <a:ln>
          <a:noFill/>
        </a:ln>
        <a:effectLst/>
      </c:spPr>
    </c:title>
    <c:autoTitleDeleted val="0"/>
    <c:view3D>
      <c:rotX val="15"/>
      <c:rotY val="20"/>
      <c:depthPercent val="100"/>
      <c:rAngAx val="1"/>
    </c:view3D>
    <c:floor>
      <c:thickness val="0"/>
      <c:spPr>
        <a:noFill/>
        <a:ln w="19050" cap="flat" cmpd="sng" algn="ctr">
          <a:solidFill>
            <a:schemeClr val="tx1">
              <a:lumMod val="25000"/>
              <a:lumOff val="75000"/>
            </a:schemeClr>
          </a:solidFill>
          <a:round/>
        </a:ln>
        <a:effectLst/>
        <a:sp3d contourW="19050">
          <a:contourClr>
            <a:schemeClr val="tx1">
              <a:lumMod val="25000"/>
              <a:lumOff val="75000"/>
            </a:schemeClr>
          </a:contourClr>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spPr>
            <a:pattFill prst="ltDnDiag">
              <a:fgClr>
                <a:schemeClr val="accent1"/>
              </a:fgClr>
              <a:bgClr>
                <a:schemeClr val="accent1">
                  <a:lumMod val="20000"/>
                  <a:lumOff val="80000"/>
                </a:schemeClr>
              </a:bgClr>
            </a:pattFill>
            <a:ln>
              <a:solidFill>
                <a:schemeClr val="accent1"/>
              </a:solidFill>
            </a:ln>
            <a:effectLst/>
            <a:sp3d>
              <a:contourClr>
                <a:schemeClr val="accent1"/>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'[2]Dirección Jurídica'!$K$7:$K$10</c:f>
              <c:strCache>
                <c:ptCount val="4"/>
                <c:pt idx="0">
                  <c:v>1º Trimestre</c:v>
                </c:pt>
                <c:pt idx="1">
                  <c:v>2º Trimestre</c:v>
                </c:pt>
                <c:pt idx="2">
                  <c:v>3º Trimestre</c:v>
                </c:pt>
                <c:pt idx="3">
                  <c:v>4º Trimestre</c:v>
                </c:pt>
              </c:strCache>
            </c:strRef>
          </c:cat>
          <c:val>
            <c:numRef>
              <c:f>'[2]Dirección Jurídica'!$L$7:$L$10</c:f>
              <c:numCache>
                <c:formatCode>General</c:formatCode>
                <c:ptCount val="4"/>
                <c:pt idx="0">
                  <c:v>80</c:v>
                </c:pt>
                <c:pt idx="1">
                  <c:v>0</c:v>
                </c:pt>
                <c:pt idx="2">
                  <c:v>0</c:v>
                </c:pt>
                <c:pt idx="3">
                  <c:v>0</c:v>
                </c:pt>
              </c:numCache>
            </c:numRef>
          </c:val>
          <c:extLst xmlns:c16r2="http://schemas.microsoft.com/office/drawing/2015/06/chart">
            <c:ext xmlns:c16="http://schemas.microsoft.com/office/drawing/2014/chart" uri="{C3380CC4-5D6E-409C-BE32-E72D297353CC}">
              <c16:uniqueId val="{00000000-BE34-4518-A15E-1894B083D3C3}"/>
            </c:ext>
          </c:extLst>
        </c:ser>
        <c:dLbls>
          <c:showLegendKey val="0"/>
          <c:showVal val="1"/>
          <c:showCatName val="0"/>
          <c:showSerName val="0"/>
          <c:showPercent val="0"/>
          <c:showBubbleSize val="0"/>
        </c:dLbls>
        <c:gapWidth val="150"/>
        <c:shape val="box"/>
        <c:axId val="351415712"/>
        <c:axId val="351418456"/>
        <c:axId val="0"/>
      </c:bar3DChart>
      <c:catAx>
        <c:axId val="35141571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PY"/>
          </a:p>
        </c:txPr>
        <c:crossAx val="351418456"/>
        <c:crosses val="autoZero"/>
        <c:auto val="1"/>
        <c:lblAlgn val="ctr"/>
        <c:lblOffset val="100"/>
        <c:noMultiLvlLbl val="0"/>
      </c:catAx>
      <c:valAx>
        <c:axId val="351418456"/>
        <c:scaling>
          <c:orientation val="minMax"/>
        </c:scaling>
        <c:delete val="0"/>
        <c:axPos val="l"/>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PY"/>
          </a:p>
        </c:txPr>
        <c:crossAx val="351415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5.jpeg"/><Relationship Id="rId3" Type="http://schemas.openxmlformats.org/officeDocument/2006/relationships/image" Target="../media/image3.png"/><Relationship Id="rId7" Type="http://schemas.openxmlformats.org/officeDocument/2006/relationships/chart" Target="../charts/chart3.xml"/><Relationship Id="rId12"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2.xml"/><Relationship Id="rId11" Type="http://schemas.openxmlformats.org/officeDocument/2006/relationships/image" Target="../media/image8.jpeg"/><Relationship Id="rId5" Type="http://schemas.openxmlformats.org/officeDocument/2006/relationships/image" Target="../media/image4.png"/><Relationship Id="rId10" Type="http://schemas.openxmlformats.org/officeDocument/2006/relationships/image" Target="../media/image7.jpeg"/><Relationship Id="rId4" Type="http://schemas.openxmlformats.org/officeDocument/2006/relationships/chart" Target="../charts/chart1.xml"/><Relationship Id="rId9"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785812</xdr:colOff>
      <xdr:row>0</xdr:row>
      <xdr:rowOff>3</xdr:rowOff>
    </xdr:from>
    <xdr:to>
      <xdr:col>4</xdr:col>
      <xdr:colOff>642936</xdr:colOff>
      <xdr:row>3</xdr:row>
      <xdr:rowOff>166689</xdr:rowOff>
    </xdr:to>
    <xdr:pic>
      <xdr:nvPicPr>
        <xdr:cNvPr id="22" name="21 Imagen" descr="C:\Users\Vicepresidencia 2\AppData\Local\Microsoft\Windows\INetCache\Content.Word\LOGO JEM 1.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07656" y="3"/>
          <a:ext cx="3238499" cy="738186"/>
        </a:xfrm>
        <a:prstGeom prst="rect">
          <a:avLst/>
        </a:prstGeom>
        <a:noFill/>
        <a:ln>
          <a:noFill/>
        </a:ln>
      </xdr:spPr>
    </xdr:pic>
    <xdr:clientData/>
  </xdr:twoCellAnchor>
  <xdr:twoCellAnchor editAs="oneCell">
    <xdr:from>
      <xdr:col>2</xdr:col>
      <xdr:colOff>446525</xdr:colOff>
      <xdr:row>214</xdr:row>
      <xdr:rowOff>28574</xdr:rowOff>
    </xdr:from>
    <xdr:to>
      <xdr:col>4</xdr:col>
      <xdr:colOff>266700</xdr:colOff>
      <xdr:row>214</xdr:row>
      <xdr:rowOff>885825</xdr:rowOff>
    </xdr:to>
    <xdr:pic>
      <xdr:nvPicPr>
        <xdr:cNvPr id="3" name="Imagen 2"/>
        <xdr:cNvPicPr>
          <a:picLocks noChangeAspect="1"/>
        </xdr:cNvPicPr>
      </xdr:nvPicPr>
      <xdr:blipFill rotWithShape="1">
        <a:blip xmlns:r="http://schemas.openxmlformats.org/officeDocument/2006/relationships" r:embed="rId2"/>
        <a:srcRect t="4112" r="21615" b="57217"/>
        <a:stretch/>
      </xdr:blipFill>
      <xdr:spPr>
        <a:xfrm>
          <a:off x="3770750" y="62398274"/>
          <a:ext cx="3192025" cy="857251"/>
        </a:xfrm>
        <a:prstGeom prst="rect">
          <a:avLst/>
        </a:prstGeom>
      </xdr:spPr>
    </xdr:pic>
    <xdr:clientData/>
  </xdr:twoCellAnchor>
  <xdr:twoCellAnchor editAs="oneCell">
    <xdr:from>
      <xdr:col>1</xdr:col>
      <xdr:colOff>0</xdr:colOff>
      <xdr:row>398</xdr:row>
      <xdr:rowOff>0</xdr:rowOff>
    </xdr:from>
    <xdr:to>
      <xdr:col>1</xdr:col>
      <xdr:colOff>304800</xdr:colOff>
      <xdr:row>399</xdr:row>
      <xdr:rowOff>45554</xdr:rowOff>
    </xdr:to>
    <xdr:sp macro="" textlink="">
      <xdr:nvSpPr>
        <xdr:cNvPr id="1027" name="AutoShape 3" descr="blob:https://web.whatsapp.com/393016b8-980e-4709-98a2-d02c93d83bd7"/>
        <xdr:cNvSpPr>
          <a:spLocks noChangeAspect="1" noChangeArrowheads="1"/>
        </xdr:cNvSpPr>
      </xdr:nvSpPr>
      <xdr:spPr bwMode="auto">
        <a:xfrm>
          <a:off x="1266825" y="13896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398</xdr:row>
      <xdr:rowOff>0</xdr:rowOff>
    </xdr:from>
    <xdr:to>
      <xdr:col>1</xdr:col>
      <xdr:colOff>304800</xdr:colOff>
      <xdr:row>399</xdr:row>
      <xdr:rowOff>45554</xdr:rowOff>
    </xdr:to>
    <xdr:sp macro="" textlink="">
      <xdr:nvSpPr>
        <xdr:cNvPr id="1029" name="AutoShape 5" descr="blob:https://web.whatsapp.com/591cd50f-a3d4-4f68-8a90-ed210f9fa636"/>
        <xdr:cNvSpPr>
          <a:spLocks noChangeAspect="1" noChangeArrowheads="1"/>
        </xdr:cNvSpPr>
      </xdr:nvSpPr>
      <xdr:spPr bwMode="auto">
        <a:xfrm>
          <a:off x="1266825" y="1424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1047751</xdr:colOff>
      <xdr:row>78</xdr:row>
      <xdr:rowOff>190097</xdr:rowOff>
    </xdr:from>
    <xdr:to>
      <xdr:col>5</xdr:col>
      <xdr:colOff>542925</xdr:colOff>
      <xdr:row>93</xdr:row>
      <xdr:rowOff>142876</xdr:rowOff>
    </xdr:to>
    <xdr:pic>
      <xdr:nvPicPr>
        <xdr:cNvPr id="2" name="Imagen 1"/>
        <xdr:cNvPicPr>
          <a:picLocks noChangeAspect="1"/>
        </xdr:cNvPicPr>
      </xdr:nvPicPr>
      <xdr:blipFill rotWithShape="1">
        <a:blip xmlns:r="http://schemas.openxmlformats.org/officeDocument/2006/relationships" r:embed="rId3"/>
        <a:srcRect l="313" t="3241" r="1497" b="18323"/>
        <a:stretch/>
      </xdr:blipFill>
      <xdr:spPr>
        <a:xfrm>
          <a:off x="2314576" y="18325697"/>
          <a:ext cx="6572249" cy="2953154"/>
        </a:xfrm>
        <a:prstGeom prst="rect">
          <a:avLst/>
        </a:prstGeom>
      </xdr:spPr>
    </xdr:pic>
    <xdr:clientData/>
  </xdr:twoCellAnchor>
  <xdr:twoCellAnchor>
    <xdr:from>
      <xdr:col>3</xdr:col>
      <xdr:colOff>428625</xdr:colOff>
      <xdr:row>189</xdr:row>
      <xdr:rowOff>28575</xdr:rowOff>
    </xdr:from>
    <xdr:to>
      <xdr:col>6</xdr:col>
      <xdr:colOff>647700</xdr:colOff>
      <xdr:row>198</xdr:row>
      <xdr:rowOff>123825</xdr:rowOff>
    </xdr:to>
    <xdr:graphicFrame macro="">
      <xdr:nvGraphicFramePr>
        <xdr:cNvPr id="31"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685800</xdr:colOff>
      <xdr:row>279</xdr:row>
      <xdr:rowOff>66676</xdr:rowOff>
    </xdr:from>
    <xdr:to>
      <xdr:col>5</xdr:col>
      <xdr:colOff>1390651</xdr:colOff>
      <xdr:row>297</xdr:row>
      <xdr:rowOff>161926</xdr:rowOff>
    </xdr:to>
    <xdr:pic>
      <xdr:nvPicPr>
        <xdr:cNvPr id="5" name="Imagen 4"/>
        <xdr:cNvPicPr>
          <a:picLocks noChangeAspect="1"/>
        </xdr:cNvPicPr>
      </xdr:nvPicPr>
      <xdr:blipFill rotWithShape="1">
        <a:blip xmlns:r="http://schemas.openxmlformats.org/officeDocument/2006/relationships" r:embed="rId5"/>
        <a:srcRect l="5157" t="35745" r="52286" b="29992"/>
        <a:stretch/>
      </xdr:blipFill>
      <xdr:spPr>
        <a:xfrm>
          <a:off x="1952625" y="82457926"/>
          <a:ext cx="7781926" cy="3524250"/>
        </a:xfrm>
        <a:prstGeom prst="rect">
          <a:avLst/>
        </a:prstGeom>
      </xdr:spPr>
    </xdr:pic>
    <xdr:clientData/>
  </xdr:twoCellAnchor>
  <xdr:twoCellAnchor>
    <xdr:from>
      <xdr:col>0</xdr:col>
      <xdr:colOff>1152525</xdr:colOff>
      <xdr:row>303</xdr:row>
      <xdr:rowOff>38100</xdr:rowOff>
    </xdr:from>
    <xdr:to>
      <xdr:col>3</xdr:col>
      <xdr:colOff>667710</xdr:colOff>
      <xdr:row>314</xdr:row>
      <xdr:rowOff>119063</xdr:rowOff>
    </xdr:to>
    <xdr:graphicFrame macro="">
      <xdr:nvGraphicFramePr>
        <xdr:cNvPr id="16" name="Gráfico 15">
          <a:extLst>
            <a:ext uri="{FF2B5EF4-FFF2-40B4-BE49-F238E27FC236}">
              <a16:creationId xmlns:a16="http://schemas.microsoft.com/office/drawing/2014/main" xmlns=""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1200150</xdr:colOff>
      <xdr:row>303</xdr:row>
      <xdr:rowOff>9524</xdr:rowOff>
    </xdr:from>
    <xdr:to>
      <xdr:col>6</xdr:col>
      <xdr:colOff>734384</xdr:colOff>
      <xdr:row>314</xdr:row>
      <xdr:rowOff>106361</xdr:rowOff>
    </xdr:to>
    <xdr:graphicFrame macro="">
      <xdr:nvGraphicFramePr>
        <xdr:cNvPr id="17" name="Gráfico 16">
          <a:extLst>
            <a:ext uri="{FF2B5EF4-FFF2-40B4-BE49-F238E27FC236}">
              <a16:creationId xmlns:a16="http://schemas.microsoft.com/office/drawing/2014/main" xmlns=""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215154</xdr:colOff>
      <xdr:row>403</xdr:row>
      <xdr:rowOff>78440</xdr:rowOff>
    </xdr:from>
    <xdr:to>
      <xdr:col>4</xdr:col>
      <xdr:colOff>1053353</xdr:colOff>
      <xdr:row>417</xdr:row>
      <xdr:rowOff>0</xdr:rowOff>
    </xdr:to>
    <xdr:pic>
      <xdr:nvPicPr>
        <xdr:cNvPr id="18" name="Imagen 1" descr="https://www.jem.gov.py/wp-content/uploads/2026/02/RDC-02-2026-.jpe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543301" y="112226911"/>
          <a:ext cx="4211170" cy="2702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1952625</xdr:colOff>
      <xdr:row>441</xdr:row>
      <xdr:rowOff>47625</xdr:rowOff>
    </xdr:from>
    <xdr:to>
      <xdr:col>5</xdr:col>
      <xdr:colOff>276225</xdr:colOff>
      <xdr:row>456</xdr:row>
      <xdr:rowOff>133350</xdr:rowOff>
    </xdr:to>
    <xdr:pic>
      <xdr:nvPicPr>
        <xdr:cNvPr id="21" name="Imagen 2" descr="https://www.jem.gov.py/wp-content/uploads/2026/03/WhatsApp-Image-2026-03-05-at-12.25.59-1.jpeg"/>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219450" y="114947700"/>
          <a:ext cx="5400675" cy="3038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500343</xdr:colOff>
      <xdr:row>420</xdr:row>
      <xdr:rowOff>51547</xdr:rowOff>
    </xdr:from>
    <xdr:to>
      <xdr:col>4</xdr:col>
      <xdr:colOff>1378324</xdr:colOff>
      <xdr:row>434</xdr:row>
      <xdr:rowOff>128263</xdr:rowOff>
    </xdr:to>
    <xdr:pic>
      <xdr:nvPicPr>
        <xdr:cNvPr id="23" name="Imagen 3" descr="https://www.jem.gov.py/wp-content/uploads/2026/02/MD-2026.jpe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828490" y="115528165"/>
          <a:ext cx="4250952" cy="27437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21851</xdr:colOff>
      <xdr:row>458</xdr:row>
      <xdr:rowOff>138331</xdr:rowOff>
    </xdr:from>
    <xdr:to>
      <xdr:col>6</xdr:col>
      <xdr:colOff>476024</xdr:colOff>
      <xdr:row>474</xdr:row>
      <xdr:rowOff>112059</xdr:rowOff>
    </xdr:to>
    <xdr:pic>
      <xdr:nvPicPr>
        <xdr:cNvPr id="24" name="Imagen 7" descr="https://www.jem.gov.py/wp-content/uploads/2026/03/WhatsApp-Image-2026-03-13-at-12.09.23-1.jpe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722969" y="123010831"/>
          <a:ext cx="3659055" cy="311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105</xdr:row>
      <xdr:rowOff>28574</xdr:rowOff>
    </xdr:from>
    <xdr:to>
      <xdr:col>7</xdr:col>
      <xdr:colOff>47625</xdr:colOff>
      <xdr:row>113</xdr:row>
      <xdr:rowOff>571499</xdr:rowOff>
    </xdr:to>
    <xdr:pic>
      <xdr:nvPicPr>
        <xdr:cNvPr id="4" name="Imagen 3"/>
        <xdr:cNvPicPr>
          <a:picLocks noChangeAspect="1"/>
        </xdr:cNvPicPr>
      </xdr:nvPicPr>
      <xdr:blipFill rotWithShape="1">
        <a:blip xmlns:r="http://schemas.openxmlformats.org/officeDocument/2006/relationships" r:embed="rId12"/>
        <a:srcRect l="1771" t="30189" r="33429" b="19435"/>
        <a:stretch/>
      </xdr:blipFill>
      <xdr:spPr>
        <a:xfrm>
          <a:off x="0" y="24136349"/>
          <a:ext cx="11191875" cy="5419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CC%20TERCER%20TRIMESTRE\ADMINIST.%20FINANZAS\CRCC%2003.2025(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0.13\Juridico%20Administrativo\2025\Leidy%20Godoy\Comit&#233;%20de%20Rendici&#243;n%20de%20Cuentas%20al%20Ciudadano\Informe%201&#176;%20Trimestre%20DGAL%20y%20sus%20dependencias\informe%201&#176;%20trimestre%202025%20Direcci&#243;n%20Jur&#237;d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ón"/>
      <sheetName val="Cuadro Ejecución"/>
      <sheetName val="Contrataciones"/>
      <sheetName val="Prievaz 12"/>
      <sheetName val="Cuadro prievaz"/>
      <sheetName val="Ordenes de Compra - Convenio Ma"/>
    </sheetNames>
    <sheetDataSet>
      <sheetData sheetId="0"/>
      <sheetData sheetId="1">
        <row r="3">
          <cell r="A3" t="str">
            <v>PRESUPUESTO VIGENTE</v>
          </cell>
          <cell r="B3" t="str">
            <v>OBLIGADO</v>
          </cell>
          <cell r="C3" t="str">
            <v>SALDO PRESUPUESTARIO</v>
          </cell>
        </row>
        <row r="4">
          <cell r="A4">
            <v>44069798278</v>
          </cell>
          <cell r="B4">
            <v>10023440176</v>
          </cell>
          <cell r="C4">
            <v>34046358102</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ción Jurídica"/>
    </sheetNames>
    <sheetDataSet>
      <sheetData sheetId="0">
        <row r="7">
          <cell r="K7" t="str">
            <v>1º Trimestre</v>
          </cell>
          <cell r="L7">
            <v>80</v>
          </cell>
        </row>
        <row r="8">
          <cell r="K8" t="str">
            <v>2º Trimestre</v>
          </cell>
          <cell r="L8">
            <v>0</v>
          </cell>
        </row>
        <row r="9">
          <cell r="K9" t="str">
            <v>3º Trimestre</v>
          </cell>
          <cell r="L9">
            <v>0</v>
          </cell>
        </row>
        <row r="10">
          <cell r="K10" t="str">
            <v>4º Trimestre</v>
          </cell>
          <cell r="L10">
            <v>0</v>
          </cell>
        </row>
        <row r="19">
          <cell r="K19" t="str">
            <v>Enero</v>
          </cell>
          <cell r="L19">
            <v>8</v>
          </cell>
        </row>
        <row r="20">
          <cell r="K20" t="str">
            <v>Febrero</v>
          </cell>
          <cell r="L20">
            <v>30</v>
          </cell>
        </row>
        <row r="21">
          <cell r="K21" t="str">
            <v>Marzo</v>
          </cell>
          <cell r="L21">
            <v>42</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jem.gov.py/plan-estrategico-institucional/" TargetMode="External"/><Relationship Id="rId13" Type="http://schemas.openxmlformats.org/officeDocument/2006/relationships/hyperlink" Target="https://www.jem.gov.py/p-o-a/" TargetMode="External"/><Relationship Id="rId18" Type="http://schemas.openxmlformats.org/officeDocument/2006/relationships/hyperlink" Target="https://www.jem.gov.py/corte-administrativo-de-la-gestion-2025-2026/" TargetMode="External"/><Relationship Id="rId3" Type="http://schemas.openxmlformats.org/officeDocument/2006/relationships/hyperlink" Target="http://www.jem.gov.py/" TargetMode="External"/><Relationship Id="rId21" Type="http://schemas.openxmlformats.org/officeDocument/2006/relationships/printerSettings" Target="../printerSettings/printerSettings1.bin"/><Relationship Id="rId7" Type="http://schemas.openxmlformats.org/officeDocument/2006/relationships/hyperlink" Target="https://acortar.link/qVf8kp" TargetMode="External"/><Relationship Id="rId12" Type="http://schemas.openxmlformats.org/officeDocument/2006/relationships/hyperlink" Target="https://www.jem.gov.py/h-1-informes-de-auditoria-interna-2/" TargetMode="External"/><Relationship Id="rId17" Type="http://schemas.openxmlformats.org/officeDocument/2006/relationships/hyperlink" Target="https://www.jem.gov.py/?s=rendicion+de+cuentas+al+ciudadano" TargetMode="External"/><Relationship Id="rId2" Type="http://schemas.openxmlformats.org/officeDocument/2006/relationships/hyperlink" Target="http://www.jem.gov.py/" TargetMode="External"/><Relationship Id="rId16" Type="http://schemas.openxmlformats.org/officeDocument/2006/relationships/hyperlink" Target="https://www.jem.gov.py/plan-anual-de-transpariencia/" TargetMode="External"/><Relationship Id="rId20" Type="http://schemas.openxmlformats.org/officeDocument/2006/relationships/hyperlink" Target="https://www.jem.gov.py/fortaleciendo-la-transparencia-avances-en-la-gestion-de-riesgos-de-corrupcion/" TargetMode="External"/><Relationship Id="rId1" Type="http://schemas.openxmlformats.org/officeDocument/2006/relationships/hyperlink" Target="http://www.jem.gov.py/" TargetMode="External"/><Relationship Id="rId6" Type="http://schemas.openxmlformats.org/officeDocument/2006/relationships/hyperlink" Target="http://www.jem.gov.py/wp-content/uploads/2025/03/PEI-2024-2028-aprobado.pdf" TargetMode="External"/><Relationship Id="rId11" Type="http://schemas.openxmlformats.org/officeDocument/2006/relationships/hyperlink" Target="https://www.jem.gov.py/acceso-a-la-informacion-2/" TargetMode="External"/><Relationship Id="rId5" Type="http://schemas.openxmlformats.org/officeDocument/2006/relationships/hyperlink" Target="https://datos-rendicion.contraloria.gov.py/datos-abiertos/" TargetMode="External"/><Relationship Id="rId15" Type="http://schemas.openxmlformats.org/officeDocument/2006/relationships/hyperlink" Target="https://www.jem.gov.py/febrero-2026-2/" TargetMode="External"/><Relationship Id="rId10" Type="http://schemas.openxmlformats.org/officeDocument/2006/relationships/hyperlink" Target="https://www.jem.gov.py/transpariencia-gubernamental/" TargetMode="External"/><Relationship Id="rId19" Type="http://schemas.openxmlformats.org/officeDocument/2006/relationships/hyperlink" Target="https://www.jem.gov.py/mesa-directiva-jem-2026-2027/" TargetMode="External"/><Relationship Id="rId4" Type="http://schemas.openxmlformats.org/officeDocument/2006/relationships/hyperlink" Target="https://www.jem.gov.py/ordinaria/" TargetMode="External"/><Relationship Id="rId9" Type="http://schemas.openxmlformats.org/officeDocument/2006/relationships/hyperlink" Target="https://denuncias.contraloria.gov.py/" TargetMode="External"/><Relationship Id="rId14" Type="http://schemas.openxmlformats.org/officeDocument/2006/relationships/hyperlink" Target="https://acortar.link/0SXFoD" TargetMode="External"/><Relationship Id="rId2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M492"/>
  <sheetViews>
    <sheetView tabSelected="1" zoomScale="85" zoomScaleNormal="85" workbookViewId="0">
      <selection activeCell="K28" sqref="K28"/>
    </sheetView>
  </sheetViews>
  <sheetFormatPr baseColWidth="10" defaultRowHeight="15"/>
  <cols>
    <col min="1" max="1" width="19" style="2" customWidth="1"/>
    <col min="2" max="2" width="30.85546875" style="2" customWidth="1"/>
    <col min="3" max="3" width="28.85546875" style="2" customWidth="1"/>
    <col min="4" max="4" width="21.7109375" style="2" customWidth="1"/>
    <col min="5" max="5" width="24.7109375" style="2" customWidth="1"/>
    <col min="6" max="6" width="23.42578125" style="2" customWidth="1"/>
    <col min="7" max="7" width="18.5703125" style="2" customWidth="1"/>
    <col min="8" max="8" width="21.28515625" style="2" customWidth="1"/>
    <col min="9" max="10" width="11.42578125" style="2"/>
    <col min="11" max="11" width="13.42578125" style="2" bestFit="1" customWidth="1"/>
    <col min="12" max="16384" width="11.42578125" style="2"/>
  </cols>
  <sheetData>
    <row r="5" spans="1:8">
      <c r="B5" s="280" t="s">
        <v>186</v>
      </c>
      <c r="C5" s="280"/>
      <c r="D5" s="280"/>
      <c r="E5" s="280"/>
      <c r="F5" s="280"/>
    </row>
    <row r="6" spans="1:8">
      <c r="B6" s="280"/>
      <c r="C6" s="280"/>
      <c r="D6" s="280"/>
      <c r="E6" s="280"/>
      <c r="F6" s="280"/>
    </row>
    <row r="7" spans="1:8">
      <c r="B7" s="280"/>
      <c r="C7" s="280"/>
      <c r="D7" s="280"/>
      <c r="E7" s="280"/>
      <c r="F7" s="280"/>
    </row>
    <row r="9" spans="1:8" ht="23.25">
      <c r="A9" s="284" t="s">
        <v>318</v>
      </c>
      <c r="B9" s="284"/>
      <c r="C9" s="284"/>
      <c r="D9" s="284"/>
      <c r="E9" s="284"/>
      <c r="F9" s="284"/>
      <c r="G9" s="284"/>
      <c r="H9" s="1"/>
    </row>
    <row r="10" spans="1:8" ht="19.5">
      <c r="A10" s="284"/>
      <c r="B10" s="284"/>
      <c r="C10" s="284"/>
      <c r="D10" s="284"/>
      <c r="E10" s="284"/>
      <c r="F10" s="284"/>
      <c r="G10" s="284"/>
      <c r="H10" s="3"/>
    </row>
    <row r="11" spans="1:8" ht="18.75">
      <c r="A11" s="273" t="s">
        <v>0</v>
      </c>
      <c r="B11" s="285"/>
      <c r="C11" s="285"/>
      <c r="D11" s="285"/>
      <c r="E11" s="285"/>
      <c r="F11" s="285"/>
      <c r="G11" s="285"/>
      <c r="H11" s="4"/>
    </row>
    <row r="12" spans="1:8" ht="18.75">
      <c r="A12" s="24" t="s">
        <v>1</v>
      </c>
      <c r="B12" s="24" t="s">
        <v>41</v>
      </c>
      <c r="C12" s="28"/>
      <c r="D12" s="29"/>
      <c r="E12" s="29"/>
      <c r="F12" s="29"/>
      <c r="G12" s="30"/>
      <c r="H12" s="4"/>
    </row>
    <row r="13" spans="1:8" ht="18.75">
      <c r="A13" s="24" t="s">
        <v>2</v>
      </c>
      <c r="B13" s="27"/>
      <c r="C13" s="72" t="s">
        <v>233</v>
      </c>
      <c r="D13" s="25"/>
      <c r="E13" s="25"/>
      <c r="F13" s="25"/>
      <c r="G13" s="26"/>
      <c r="H13" s="4"/>
    </row>
    <row r="14" spans="1:8" ht="18.75">
      <c r="A14" s="286" t="s">
        <v>3</v>
      </c>
      <c r="B14" s="286"/>
      <c r="C14" s="287"/>
      <c r="D14" s="287"/>
      <c r="E14" s="287"/>
      <c r="F14" s="287"/>
      <c r="G14" s="287"/>
      <c r="H14" s="4"/>
    </row>
    <row r="15" spans="1:8" ht="15" customHeight="1">
      <c r="A15" s="288" t="s">
        <v>187</v>
      </c>
      <c r="B15" s="289"/>
      <c r="C15" s="289"/>
      <c r="D15" s="289"/>
      <c r="E15" s="289"/>
      <c r="F15" s="289"/>
      <c r="G15" s="290"/>
      <c r="H15" s="4"/>
    </row>
    <row r="16" spans="1:8" ht="15" customHeight="1">
      <c r="A16" s="291"/>
      <c r="B16" s="292"/>
      <c r="C16" s="292"/>
      <c r="D16" s="292"/>
      <c r="E16" s="292"/>
      <c r="F16" s="292"/>
      <c r="G16" s="293"/>
      <c r="H16" s="4"/>
    </row>
    <row r="17" spans="1:8" ht="15" customHeight="1">
      <c r="A17" s="291"/>
      <c r="B17" s="292"/>
      <c r="C17" s="292"/>
      <c r="D17" s="292"/>
      <c r="E17" s="292"/>
      <c r="F17" s="292"/>
      <c r="G17" s="293"/>
      <c r="H17" s="4"/>
    </row>
    <row r="18" spans="1:8" ht="12.75" customHeight="1">
      <c r="A18" s="291"/>
      <c r="B18" s="292"/>
      <c r="C18" s="292"/>
      <c r="D18" s="292"/>
      <c r="E18" s="292"/>
      <c r="F18" s="292"/>
      <c r="G18" s="293"/>
      <c r="H18" s="4"/>
    </row>
    <row r="19" spans="1:8" ht="15" hidden="1" customHeight="1">
      <c r="A19" s="291"/>
      <c r="B19" s="292"/>
      <c r="C19" s="292"/>
      <c r="D19" s="292"/>
      <c r="E19" s="292"/>
      <c r="F19" s="292"/>
      <c r="G19" s="293"/>
      <c r="H19" s="4"/>
    </row>
    <row r="20" spans="1:8" ht="15" hidden="1" customHeight="1">
      <c r="A20" s="294"/>
      <c r="B20" s="295"/>
      <c r="C20" s="295"/>
      <c r="D20" s="295"/>
      <c r="E20" s="295"/>
      <c r="F20" s="295"/>
      <c r="G20" s="296"/>
      <c r="H20" s="4"/>
    </row>
    <row r="21" spans="1:8" ht="15" customHeight="1">
      <c r="A21" s="5"/>
      <c r="B21" s="5"/>
      <c r="C21" s="5"/>
      <c r="D21" s="5"/>
      <c r="E21" s="5"/>
      <c r="F21" s="5"/>
      <c r="G21" s="5"/>
      <c r="H21" s="4"/>
    </row>
    <row r="22" spans="1:8" s="7" customFormat="1" ht="18.75">
      <c r="A22" s="273" t="s">
        <v>329</v>
      </c>
      <c r="B22" s="273"/>
      <c r="C22" s="273"/>
      <c r="D22" s="273"/>
      <c r="E22" s="273"/>
      <c r="F22" s="273"/>
      <c r="G22" s="273"/>
      <c r="H22" s="6"/>
    </row>
    <row r="23" spans="1:8" s="7" customFormat="1" ht="36" customHeight="1">
      <c r="A23" s="228" t="s">
        <v>330</v>
      </c>
      <c r="B23" s="332"/>
      <c r="C23" s="332"/>
      <c r="D23" s="332"/>
      <c r="E23" s="332"/>
      <c r="F23" s="332"/>
      <c r="G23" s="332"/>
      <c r="H23" s="6"/>
    </row>
    <row r="24" spans="1:8" ht="15.75">
      <c r="A24" s="8" t="s">
        <v>4</v>
      </c>
      <c r="B24" s="297" t="s">
        <v>5</v>
      </c>
      <c r="C24" s="298"/>
      <c r="D24" s="299" t="s">
        <v>6</v>
      </c>
      <c r="E24" s="300"/>
      <c r="F24" s="299" t="s">
        <v>7</v>
      </c>
      <c r="G24" s="300"/>
      <c r="H24" s="4"/>
    </row>
    <row r="25" spans="1:8" ht="18.75" customHeight="1">
      <c r="A25" s="22">
        <v>1</v>
      </c>
      <c r="B25" s="301" t="s">
        <v>42</v>
      </c>
      <c r="C25" s="302"/>
      <c r="D25" s="244" t="s">
        <v>317</v>
      </c>
      <c r="E25" s="245"/>
      <c r="F25" s="268" t="s">
        <v>159</v>
      </c>
      <c r="G25" s="269"/>
      <c r="H25" s="4"/>
    </row>
    <row r="26" spans="1:8" ht="18.75" customHeight="1">
      <c r="A26" s="22">
        <v>2</v>
      </c>
      <c r="B26" s="303" t="s">
        <v>43</v>
      </c>
      <c r="C26" s="304"/>
      <c r="D26" s="265" t="s">
        <v>234</v>
      </c>
      <c r="E26" s="266"/>
      <c r="F26" s="249" t="s">
        <v>230</v>
      </c>
      <c r="G26" s="267"/>
      <c r="H26" s="4"/>
    </row>
    <row r="27" spans="1:8" ht="18.75">
      <c r="A27" s="22">
        <v>3</v>
      </c>
      <c r="B27" s="251" t="s">
        <v>44</v>
      </c>
      <c r="C27" s="252"/>
      <c r="D27" s="265" t="s">
        <v>46</v>
      </c>
      <c r="E27" s="266"/>
      <c r="F27" s="249" t="s">
        <v>49</v>
      </c>
      <c r="G27" s="250"/>
      <c r="H27" s="4"/>
    </row>
    <row r="28" spans="1:8" ht="18.75">
      <c r="A28" s="22">
        <v>4</v>
      </c>
      <c r="B28" s="251" t="s">
        <v>44</v>
      </c>
      <c r="C28" s="252"/>
      <c r="D28" s="244" t="s">
        <v>160</v>
      </c>
      <c r="E28" s="245"/>
      <c r="F28" s="268" t="s">
        <v>49</v>
      </c>
      <c r="G28" s="269"/>
      <c r="H28" s="4"/>
    </row>
    <row r="29" spans="1:8" ht="18.75" customHeight="1">
      <c r="A29" s="22">
        <v>5</v>
      </c>
      <c r="B29" s="251" t="s">
        <v>45</v>
      </c>
      <c r="C29" s="252"/>
      <c r="D29" s="265" t="s">
        <v>47</v>
      </c>
      <c r="E29" s="266"/>
      <c r="F29" s="268" t="s">
        <v>49</v>
      </c>
      <c r="G29" s="269"/>
      <c r="H29" s="4"/>
    </row>
    <row r="30" spans="1:8" ht="18.75" customHeight="1">
      <c r="A30" s="22">
        <v>6</v>
      </c>
      <c r="B30" s="251" t="s">
        <v>45</v>
      </c>
      <c r="C30" s="252"/>
      <c r="D30" s="244" t="s">
        <v>161</v>
      </c>
      <c r="E30" s="245"/>
      <c r="F30" s="249" t="s">
        <v>49</v>
      </c>
      <c r="G30" s="267"/>
      <c r="H30" s="4"/>
    </row>
    <row r="31" spans="1:8" ht="18.75" customHeight="1">
      <c r="A31" s="22">
        <v>7</v>
      </c>
      <c r="B31" s="251" t="s">
        <v>48</v>
      </c>
      <c r="C31" s="252"/>
      <c r="D31" s="265" t="s">
        <v>235</v>
      </c>
      <c r="E31" s="266"/>
      <c r="F31" s="249" t="s">
        <v>51</v>
      </c>
      <c r="G31" s="250"/>
      <c r="H31" s="4"/>
    </row>
    <row r="32" spans="1:8" ht="18.75" customHeight="1">
      <c r="A32" s="48"/>
      <c r="B32" s="49"/>
      <c r="C32" s="49"/>
      <c r="D32" s="50"/>
      <c r="E32" s="50"/>
      <c r="F32" s="51"/>
      <c r="G32" s="51"/>
      <c r="H32" s="4"/>
    </row>
    <row r="33" spans="1:8" ht="18.75" customHeight="1">
      <c r="A33" s="52"/>
      <c r="B33" s="281" t="s">
        <v>111</v>
      </c>
      <c r="C33" s="281"/>
      <c r="D33" s="281"/>
      <c r="E33" s="281"/>
      <c r="F33" s="281"/>
      <c r="G33" s="55"/>
      <c r="H33" s="4"/>
    </row>
    <row r="34" spans="1:8" ht="18.75" customHeight="1">
      <c r="A34" s="52"/>
      <c r="B34" s="281"/>
      <c r="C34" s="281"/>
      <c r="D34" s="281"/>
      <c r="E34" s="281"/>
      <c r="F34" s="281"/>
      <c r="G34" s="55"/>
      <c r="H34" s="4"/>
    </row>
    <row r="35" spans="1:8" ht="18.75" customHeight="1">
      <c r="A35" s="52"/>
      <c r="B35" s="282" t="s">
        <v>112</v>
      </c>
      <c r="C35" s="282"/>
      <c r="D35" s="56"/>
      <c r="E35" s="283" t="s">
        <v>114</v>
      </c>
      <c r="F35" s="283"/>
      <c r="G35" s="55"/>
      <c r="H35" s="4"/>
    </row>
    <row r="36" spans="1:8" ht="18.75" customHeight="1">
      <c r="A36" s="52"/>
      <c r="B36" s="282" t="s">
        <v>113</v>
      </c>
      <c r="C36" s="282"/>
      <c r="D36" s="56"/>
      <c r="E36" s="283" t="s">
        <v>115</v>
      </c>
      <c r="F36" s="283"/>
      <c r="G36" s="55"/>
      <c r="H36" s="4"/>
    </row>
    <row r="37" spans="1:8" ht="18.75" customHeight="1">
      <c r="A37" s="52"/>
      <c r="B37" s="139"/>
      <c r="C37" s="139"/>
      <c r="D37" s="56"/>
      <c r="E37" s="140"/>
      <c r="F37" s="140"/>
      <c r="G37" s="55"/>
      <c r="H37" s="4"/>
    </row>
    <row r="38" spans="1:8" ht="18.75" customHeight="1">
      <c r="A38" s="52"/>
      <c r="B38" s="53"/>
      <c r="C38" s="53"/>
      <c r="D38" s="54"/>
      <c r="E38" s="54"/>
      <c r="F38" s="55"/>
      <c r="G38" s="55"/>
      <c r="H38" s="4"/>
    </row>
    <row r="39" spans="1:8" ht="18.75" customHeight="1">
      <c r="A39" s="22">
        <v>8</v>
      </c>
      <c r="B39" s="251" t="s">
        <v>48</v>
      </c>
      <c r="C39" s="252"/>
      <c r="D39" s="265" t="s">
        <v>50</v>
      </c>
      <c r="E39" s="266"/>
      <c r="F39" s="249" t="s">
        <v>51</v>
      </c>
      <c r="G39" s="250"/>
      <c r="H39" s="4"/>
    </row>
    <row r="40" spans="1:8" ht="18.75" customHeight="1">
      <c r="A40" s="22">
        <v>9</v>
      </c>
      <c r="B40" s="251" t="s">
        <v>52</v>
      </c>
      <c r="C40" s="252"/>
      <c r="D40" s="244" t="s">
        <v>236</v>
      </c>
      <c r="E40" s="245"/>
      <c r="F40" s="249" t="s">
        <v>49</v>
      </c>
      <c r="G40" s="267"/>
      <c r="H40" s="4"/>
    </row>
    <row r="41" spans="1:8" ht="18.75" customHeight="1">
      <c r="A41" s="22">
        <v>10</v>
      </c>
      <c r="B41" s="251" t="s">
        <v>52</v>
      </c>
      <c r="C41" s="252"/>
      <c r="D41" s="265" t="s">
        <v>199</v>
      </c>
      <c r="E41" s="266"/>
      <c r="F41" s="249" t="s">
        <v>49</v>
      </c>
      <c r="G41" s="250"/>
      <c r="H41" s="4"/>
    </row>
    <row r="42" spans="1:8" ht="18.75" customHeight="1">
      <c r="A42" s="22">
        <v>11</v>
      </c>
      <c r="B42" s="251" t="s">
        <v>53</v>
      </c>
      <c r="C42" s="252"/>
      <c r="D42" s="271" t="s">
        <v>237</v>
      </c>
      <c r="E42" s="272"/>
      <c r="F42" s="305" t="s">
        <v>49</v>
      </c>
      <c r="G42" s="306"/>
      <c r="H42" s="4"/>
    </row>
    <row r="43" spans="1:8" ht="18.75">
      <c r="A43" s="22">
        <v>12</v>
      </c>
      <c r="B43" s="251" t="s">
        <v>53</v>
      </c>
      <c r="C43" s="252"/>
      <c r="D43" s="244" t="s">
        <v>200</v>
      </c>
      <c r="E43" s="245"/>
      <c r="F43" s="249" t="s">
        <v>51</v>
      </c>
      <c r="G43" s="250"/>
      <c r="H43" s="4"/>
    </row>
    <row r="44" spans="1:8" ht="18.75" customHeight="1">
      <c r="A44" s="22">
        <v>13</v>
      </c>
      <c r="B44" s="251" t="s">
        <v>54</v>
      </c>
      <c r="C44" s="252"/>
      <c r="D44" s="265" t="s">
        <v>55</v>
      </c>
      <c r="E44" s="266"/>
      <c r="F44" s="249" t="s">
        <v>51</v>
      </c>
      <c r="G44" s="250"/>
      <c r="H44" s="4"/>
    </row>
    <row r="45" spans="1:8" ht="18.75" customHeight="1">
      <c r="A45" s="22">
        <v>14</v>
      </c>
      <c r="B45" s="251" t="s">
        <v>54</v>
      </c>
      <c r="C45" s="252"/>
      <c r="D45" s="244" t="s">
        <v>162</v>
      </c>
      <c r="E45" s="245"/>
      <c r="F45" s="249" t="s">
        <v>49</v>
      </c>
      <c r="G45" s="250"/>
      <c r="H45" s="4"/>
    </row>
    <row r="46" spans="1:8" ht="18.75" customHeight="1">
      <c r="A46" s="22">
        <v>15</v>
      </c>
      <c r="B46" s="251" t="s">
        <v>54</v>
      </c>
      <c r="C46" s="252"/>
      <c r="D46" s="244" t="s">
        <v>163</v>
      </c>
      <c r="E46" s="245"/>
      <c r="F46" s="249" t="s">
        <v>59</v>
      </c>
      <c r="G46" s="250"/>
      <c r="H46" s="4"/>
    </row>
    <row r="47" spans="1:8" ht="18.75" customHeight="1">
      <c r="A47" s="22">
        <v>16</v>
      </c>
      <c r="B47" s="251" t="s">
        <v>56</v>
      </c>
      <c r="C47" s="252"/>
      <c r="D47" s="244" t="s">
        <v>183</v>
      </c>
      <c r="E47" s="245"/>
      <c r="F47" s="249" t="s">
        <v>51</v>
      </c>
      <c r="G47" s="250"/>
      <c r="H47" s="4"/>
    </row>
    <row r="48" spans="1:8" ht="18.75" customHeight="1">
      <c r="A48" s="22">
        <v>17</v>
      </c>
      <c r="B48" s="251" t="s">
        <v>56</v>
      </c>
      <c r="C48" s="252"/>
      <c r="D48" s="244" t="s">
        <v>201</v>
      </c>
      <c r="E48" s="245"/>
      <c r="F48" s="249" t="s">
        <v>49</v>
      </c>
      <c r="G48" s="250"/>
      <c r="H48" s="4"/>
    </row>
    <row r="49" spans="1:8" ht="18.75" customHeight="1">
      <c r="A49" s="22">
        <v>18</v>
      </c>
      <c r="B49" s="251" t="s">
        <v>57</v>
      </c>
      <c r="C49" s="252"/>
      <c r="D49" s="244" t="s">
        <v>58</v>
      </c>
      <c r="E49" s="245"/>
      <c r="F49" s="249" t="s">
        <v>59</v>
      </c>
      <c r="G49" s="250"/>
      <c r="H49" s="4"/>
    </row>
    <row r="50" spans="1:8" ht="18.75" customHeight="1">
      <c r="A50" s="22">
        <v>19</v>
      </c>
      <c r="B50" s="251" t="s">
        <v>60</v>
      </c>
      <c r="C50" s="252"/>
      <c r="D50" s="244" t="s">
        <v>137</v>
      </c>
      <c r="E50" s="245"/>
      <c r="F50" s="249" t="s">
        <v>59</v>
      </c>
      <c r="G50" s="250"/>
      <c r="H50" s="4"/>
    </row>
    <row r="51" spans="1:8" ht="18.75" customHeight="1">
      <c r="A51" s="22">
        <v>20</v>
      </c>
      <c r="B51" s="251" t="s">
        <v>61</v>
      </c>
      <c r="C51" s="252"/>
      <c r="D51" s="244" t="s">
        <v>164</v>
      </c>
      <c r="E51" s="245"/>
      <c r="F51" s="249" t="s">
        <v>59</v>
      </c>
      <c r="G51" s="250"/>
      <c r="H51" s="4"/>
    </row>
    <row r="52" spans="1:8" ht="18.75" customHeight="1">
      <c r="A52" s="22">
        <v>21</v>
      </c>
      <c r="B52" s="251" t="s">
        <v>54</v>
      </c>
      <c r="C52" s="252"/>
      <c r="D52" s="244" t="s">
        <v>209</v>
      </c>
      <c r="E52" s="245"/>
      <c r="F52" s="249" t="s">
        <v>49</v>
      </c>
      <c r="G52" s="250"/>
      <c r="H52" s="4"/>
    </row>
    <row r="53" spans="1:8" ht="15.75">
      <c r="A53" s="270" t="s">
        <v>24</v>
      </c>
      <c r="B53" s="270"/>
      <c r="C53" s="270"/>
      <c r="D53" s="270"/>
      <c r="E53" s="262">
        <v>21</v>
      </c>
      <c r="F53" s="263"/>
      <c r="G53" s="264"/>
      <c r="H53" s="4"/>
    </row>
    <row r="54" spans="1:8" ht="15.75" customHeight="1">
      <c r="A54" s="261" t="s">
        <v>26</v>
      </c>
      <c r="B54" s="261"/>
      <c r="C54" s="261"/>
      <c r="D54" s="261"/>
      <c r="E54" s="262">
        <v>6</v>
      </c>
      <c r="F54" s="263"/>
      <c r="G54" s="264"/>
      <c r="H54" s="4"/>
    </row>
    <row r="55" spans="1:8" ht="15.75" customHeight="1">
      <c r="A55" s="261" t="s">
        <v>25</v>
      </c>
      <c r="B55" s="261"/>
      <c r="C55" s="261"/>
      <c r="D55" s="261"/>
      <c r="E55" s="262">
        <v>14</v>
      </c>
      <c r="F55" s="263"/>
      <c r="G55" s="264"/>
      <c r="H55" s="4"/>
    </row>
    <row r="56" spans="1:8" ht="15.75" customHeight="1">
      <c r="A56" s="261" t="s">
        <v>28</v>
      </c>
      <c r="B56" s="261"/>
      <c r="C56" s="261"/>
      <c r="D56" s="261"/>
      <c r="E56" s="262">
        <v>6</v>
      </c>
      <c r="F56" s="263"/>
      <c r="G56" s="264"/>
      <c r="H56" s="4"/>
    </row>
    <row r="57" spans="1:8" s="10" customFormat="1" ht="7.5" customHeight="1">
      <c r="A57" s="9"/>
      <c r="B57" s="9"/>
      <c r="C57" s="9"/>
      <c r="D57" s="9"/>
      <c r="E57" s="9"/>
      <c r="F57" s="9"/>
      <c r="G57" s="9"/>
      <c r="H57" s="9"/>
    </row>
    <row r="58" spans="1:8" ht="18.75">
      <c r="A58" s="273" t="s">
        <v>34</v>
      </c>
      <c r="B58" s="273"/>
      <c r="C58" s="273"/>
      <c r="D58" s="273"/>
      <c r="E58" s="273"/>
      <c r="F58" s="273"/>
      <c r="G58" s="273"/>
      <c r="H58" s="4"/>
    </row>
    <row r="59" spans="1:8" ht="16.5">
      <c r="A59" s="210" t="s">
        <v>39</v>
      </c>
      <c r="B59" s="210"/>
      <c r="C59" s="210"/>
      <c r="D59" s="210"/>
      <c r="E59" s="210"/>
      <c r="F59" s="210"/>
      <c r="G59" s="210"/>
      <c r="H59" s="4"/>
    </row>
    <row r="60" spans="1:8" ht="4.5" customHeight="1">
      <c r="A60" s="228"/>
      <c r="B60" s="274"/>
      <c r="C60" s="274"/>
      <c r="D60" s="274"/>
      <c r="E60" s="274"/>
      <c r="F60" s="274"/>
      <c r="G60" s="274"/>
      <c r="H60" s="4"/>
    </row>
    <row r="61" spans="1:8" ht="15.75" customHeight="1">
      <c r="A61" s="214" t="s">
        <v>165</v>
      </c>
      <c r="B61" s="214"/>
      <c r="C61" s="214"/>
      <c r="D61" s="214"/>
      <c r="E61" s="214"/>
      <c r="F61" s="214"/>
      <c r="G61" s="214"/>
      <c r="H61" s="4"/>
    </row>
    <row r="62" spans="1:8" ht="6" customHeight="1">
      <c r="A62" s="228"/>
      <c r="B62" s="279"/>
      <c r="C62" s="279"/>
      <c r="D62" s="279"/>
      <c r="E62" s="279"/>
      <c r="F62" s="279"/>
      <c r="G62" s="279"/>
      <c r="H62" s="4"/>
    </row>
    <row r="63" spans="1:8" ht="35.25" customHeight="1">
      <c r="A63" s="20" t="s">
        <v>8</v>
      </c>
      <c r="B63" s="253" t="s">
        <v>30</v>
      </c>
      <c r="C63" s="254"/>
      <c r="D63" s="20" t="s">
        <v>9</v>
      </c>
      <c r="E63" s="253" t="s">
        <v>10</v>
      </c>
      <c r="F63" s="254"/>
      <c r="G63" s="21" t="s">
        <v>11</v>
      </c>
      <c r="H63" s="4"/>
    </row>
    <row r="64" spans="1:8" ht="42" customHeight="1">
      <c r="A64" s="85">
        <v>1</v>
      </c>
      <c r="B64" s="114" t="s">
        <v>195</v>
      </c>
      <c r="C64" s="115"/>
      <c r="D64" s="85" t="s">
        <v>213</v>
      </c>
      <c r="E64" s="229" t="s">
        <v>189</v>
      </c>
      <c r="F64" s="230"/>
      <c r="G64" s="112" t="s">
        <v>190</v>
      </c>
      <c r="H64" s="4"/>
    </row>
    <row r="65" spans="1:8" ht="36.75" customHeight="1">
      <c r="A65" s="85">
        <v>2</v>
      </c>
      <c r="B65" s="277" t="s">
        <v>212</v>
      </c>
      <c r="C65" s="278"/>
      <c r="D65" s="85" t="s">
        <v>188</v>
      </c>
      <c r="E65" s="229" t="s">
        <v>319</v>
      </c>
      <c r="F65" s="230"/>
      <c r="G65" s="138" t="s">
        <v>231</v>
      </c>
      <c r="H65" s="4"/>
    </row>
    <row r="66" spans="1:8" ht="42" customHeight="1">
      <c r="A66" s="85">
        <v>3</v>
      </c>
      <c r="B66" s="277" t="s">
        <v>138</v>
      </c>
      <c r="C66" s="278"/>
      <c r="D66" s="85" t="s">
        <v>217</v>
      </c>
      <c r="E66" s="200" t="s">
        <v>63</v>
      </c>
      <c r="F66" s="202"/>
      <c r="G66" s="112" t="s">
        <v>62</v>
      </c>
      <c r="H66" s="4"/>
    </row>
    <row r="67" spans="1:8" s="10" customFormat="1" ht="49.5" customHeight="1">
      <c r="A67" s="85">
        <v>4</v>
      </c>
      <c r="B67" s="277" t="s">
        <v>214</v>
      </c>
      <c r="C67" s="278"/>
      <c r="D67" s="85" t="s">
        <v>188</v>
      </c>
      <c r="E67" s="275" t="s">
        <v>216</v>
      </c>
      <c r="F67" s="276"/>
      <c r="G67" s="152" t="s">
        <v>215</v>
      </c>
      <c r="H67" s="9"/>
    </row>
    <row r="68" spans="1:8" ht="18.75">
      <c r="A68" s="273" t="s">
        <v>35</v>
      </c>
      <c r="B68" s="273"/>
      <c r="C68" s="273"/>
      <c r="D68" s="273"/>
      <c r="E68" s="273"/>
      <c r="F68" s="273"/>
      <c r="G68" s="273"/>
      <c r="H68" s="4"/>
    </row>
    <row r="69" spans="1:8" ht="16.5">
      <c r="A69" s="210" t="s">
        <v>223</v>
      </c>
      <c r="B69" s="210"/>
      <c r="C69" s="210"/>
      <c r="D69" s="210"/>
      <c r="E69" s="210"/>
      <c r="F69" s="210"/>
      <c r="G69" s="210"/>
      <c r="H69" s="4"/>
    </row>
    <row r="70" spans="1:8" ht="15.75">
      <c r="A70" s="11" t="s">
        <v>12</v>
      </c>
      <c r="B70" s="203" t="s">
        <v>27</v>
      </c>
      <c r="C70" s="203"/>
      <c r="D70" s="203"/>
      <c r="E70" s="203" t="s">
        <v>232</v>
      </c>
      <c r="F70" s="222"/>
      <c r="G70" s="223"/>
      <c r="H70" s="4"/>
    </row>
    <row r="71" spans="1:8" ht="15.75">
      <c r="A71" s="78"/>
      <c r="B71" s="247" t="s">
        <v>320</v>
      </c>
      <c r="C71" s="248"/>
      <c r="D71" s="230"/>
      <c r="E71" s="228" t="s">
        <v>211</v>
      </c>
      <c r="F71" s="229"/>
      <c r="G71" s="230"/>
      <c r="H71" s="4"/>
    </row>
    <row r="72" spans="1:8" ht="19.5" customHeight="1">
      <c r="A72" s="227"/>
      <c r="B72" s="193"/>
      <c r="C72" s="193"/>
      <c r="D72" s="193"/>
      <c r="E72" s="193"/>
      <c r="F72" s="193"/>
      <c r="G72" s="193"/>
      <c r="H72" s="4"/>
    </row>
    <row r="73" spans="1:8" s="10" customFormat="1" ht="15.75">
      <c r="A73" s="12"/>
      <c r="B73" s="13"/>
      <c r="C73" s="13"/>
      <c r="D73" s="13"/>
      <c r="E73" s="13"/>
      <c r="F73" s="13"/>
      <c r="G73" s="13"/>
      <c r="H73" s="9"/>
    </row>
    <row r="74" spans="1:8" ht="16.5">
      <c r="A74" s="210" t="s">
        <v>222</v>
      </c>
      <c r="B74" s="210"/>
      <c r="C74" s="210"/>
      <c r="D74" s="210"/>
      <c r="E74" s="210"/>
      <c r="F74" s="210"/>
      <c r="G74" s="210"/>
      <c r="H74" s="4"/>
    </row>
    <row r="75" spans="1:8" ht="15.75">
      <c r="A75" s="11" t="s">
        <v>12</v>
      </c>
      <c r="B75" s="203" t="s">
        <v>13</v>
      </c>
      <c r="C75" s="203"/>
      <c r="D75" s="203"/>
      <c r="E75" s="203" t="s">
        <v>232</v>
      </c>
      <c r="F75" s="222"/>
      <c r="G75" s="223"/>
      <c r="H75" s="4"/>
    </row>
    <row r="76" spans="1:8" ht="15.75">
      <c r="A76" s="78"/>
      <c r="B76" s="204" t="s">
        <v>238</v>
      </c>
      <c r="C76" s="204"/>
      <c r="D76" s="204"/>
      <c r="E76" s="228" t="s">
        <v>210</v>
      </c>
      <c r="F76" s="229"/>
      <c r="G76" s="230"/>
      <c r="H76" s="4"/>
    </row>
    <row r="77" spans="1:8" ht="15.75">
      <c r="A77" s="78"/>
      <c r="B77" s="204"/>
      <c r="C77" s="204"/>
      <c r="D77" s="204"/>
      <c r="E77" s="228"/>
      <c r="F77" s="229"/>
      <c r="G77" s="230"/>
      <c r="H77" s="4"/>
    </row>
    <row r="78" spans="1:8" ht="13.5" customHeight="1">
      <c r="A78" s="192"/>
      <c r="B78" s="193"/>
      <c r="C78" s="193"/>
      <c r="D78" s="193"/>
      <c r="E78" s="193"/>
      <c r="F78" s="193"/>
      <c r="G78" s="193"/>
      <c r="H78" s="4"/>
    </row>
    <row r="79" spans="1:8" ht="15.75">
      <c r="A79" s="4"/>
      <c r="B79" s="4"/>
      <c r="C79" s="4"/>
      <c r="D79" s="4"/>
      <c r="E79" s="4"/>
      <c r="F79" s="4"/>
      <c r="G79" s="4"/>
      <c r="H79" s="4"/>
    </row>
    <row r="80" spans="1:8" ht="15.75">
      <c r="A80" s="4"/>
      <c r="B80" s="4"/>
      <c r="C80" s="4"/>
      <c r="D80" s="4"/>
      <c r="E80" s="4"/>
      <c r="F80" s="4"/>
      <c r="G80" s="4"/>
      <c r="H80" s="4"/>
    </row>
    <row r="81" spans="1:8" ht="15.75">
      <c r="A81" s="4"/>
      <c r="B81" s="4"/>
      <c r="C81" s="4"/>
      <c r="D81" s="4"/>
      <c r="E81" s="4"/>
      <c r="F81" s="4"/>
      <c r="G81" s="4"/>
      <c r="H81" s="4"/>
    </row>
    <row r="82" spans="1:8" ht="15.75">
      <c r="A82" s="4"/>
      <c r="B82" s="4"/>
      <c r="C82" s="4"/>
      <c r="D82" s="4"/>
      <c r="E82" s="4"/>
      <c r="F82" s="4"/>
      <c r="G82" s="4"/>
      <c r="H82" s="4"/>
    </row>
    <row r="83" spans="1:8" ht="15.75">
      <c r="A83" s="4"/>
      <c r="B83" s="4"/>
      <c r="C83" s="4"/>
      <c r="D83" s="4"/>
      <c r="E83" s="4"/>
      <c r="F83" s="4"/>
      <c r="G83" s="4"/>
      <c r="H83" s="4"/>
    </row>
    <row r="84" spans="1:8" ht="15.75">
      <c r="A84" s="4"/>
      <c r="B84" s="4"/>
      <c r="C84" s="4"/>
      <c r="D84" s="4"/>
      <c r="E84" s="4"/>
      <c r="F84" s="4"/>
      <c r="G84" s="4"/>
      <c r="H84" s="4"/>
    </row>
    <row r="85" spans="1:8" ht="15.75">
      <c r="A85" s="4"/>
      <c r="B85" s="4"/>
      <c r="C85" s="4"/>
      <c r="D85" s="4"/>
      <c r="E85" s="4"/>
      <c r="F85" s="4"/>
      <c r="G85" s="4"/>
      <c r="H85" s="4"/>
    </row>
    <row r="86" spans="1:8" ht="15.75">
      <c r="A86" s="4"/>
      <c r="B86" s="4"/>
      <c r="C86" s="4"/>
      <c r="D86" s="4"/>
      <c r="E86" s="4"/>
      <c r="F86" s="4"/>
      <c r="G86" s="4"/>
      <c r="H86" s="4"/>
    </row>
    <row r="87" spans="1:8" ht="15.75">
      <c r="A87" s="4"/>
      <c r="B87" s="4"/>
      <c r="C87" s="4"/>
      <c r="D87" s="4"/>
      <c r="E87" s="4"/>
      <c r="F87" s="4"/>
      <c r="G87" s="4"/>
      <c r="H87" s="4"/>
    </row>
    <row r="88" spans="1:8" ht="15.75">
      <c r="A88" s="4"/>
      <c r="B88" s="4"/>
      <c r="C88" s="4"/>
      <c r="D88" s="4"/>
      <c r="E88" s="4"/>
      <c r="F88" s="4"/>
      <c r="G88" s="4"/>
      <c r="H88" s="4"/>
    </row>
    <row r="89" spans="1:8" ht="15.75">
      <c r="A89" s="4"/>
      <c r="B89" s="4"/>
      <c r="C89" s="4"/>
      <c r="D89" s="4"/>
      <c r="E89" s="4"/>
      <c r="F89" s="4"/>
      <c r="G89" s="4"/>
      <c r="H89" s="4"/>
    </row>
    <row r="90" spans="1:8" ht="15.75">
      <c r="A90" s="4"/>
      <c r="B90" s="4"/>
      <c r="C90" s="4"/>
      <c r="D90" s="4"/>
      <c r="E90" s="4"/>
      <c r="F90" s="4"/>
      <c r="G90" s="4"/>
      <c r="H90" s="4"/>
    </row>
    <row r="91" spans="1:8" ht="15.75">
      <c r="A91" s="4"/>
      <c r="B91" s="4"/>
      <c r="C91" s="4"/>
      <c r="D91" s="4"/>
      <c r="E91" s="4"/>
      <c r="F91" s="4"/>
      <c r="G91" s="4"/>
      <c r="H91" s="4"/>
    </row>
    <row r="92" spans="1:8" ht="15.75">
      <c r="A92" s="4"/>
      <c r="B92" s="4"/>
      <c r="C92" s="4"/>
      <c r="D92" s="4"/>
      <c r="E92" s="4"/>
      <c r="F92" s="4"/>
      <c r="G92" s="4"/>
      <c r="H92" s="4"/>
    </row>
    <row r="93" spans="1:8" ht="15.75">
      <c r="A93" s="4"/>
      <c r="B93" s="4"/>
      <c r="C93" s="4"/>
      <c r="D93" s="4"/>
      <c r="E93" s="4"/>
      <c r="F93" s="4"/>
      <c r="G93" s="4"/>
      <c r="H93" s="4"/>
    </row>
    <row r="94" spans="1:8" ht="15.75">
      <c r="A94" s="4"/>
      <c r="B94" s="4"/>
      <c r="C94" s="4"/>
      <c r="D94" s="4"/>
      <c r="E94" s="4"/>
      <c r="F94" s="4"/>
      <c r="G94" s="4"/>
      <c r="H94" s="4"/>
    </row>
    <row r="95" spans="1:8" ht="15.75">
      <c r="A95" s="4"/>
      <c r="B95" s="4"/>
      <c r="C95" s="4"/>
      <c r="D95" s="4"/>
      <c r="E95" s="4"/>
      <c r="F95" s="4"/>
      <c r="G95" s="4"/>
      <c r="H95" s="4"/>
    </row>
    <row r="96" spans="1:8" ht="16.5">
      <c r="A96" s="210" t="s">
        <v>36</v>
      </c>
      <c r="B96" s="210"/>
      <c r="C96" s="210"/>
      <c r="D96" s="210"/>
      <c r="E96" s="210"/>
      <c r="F96" s="210"/>
      <c r="G96" s="210"/>
      <c r="H96" s="4"/>
    </row>
    <row r="97" spans="1:8" ht="15.75">
      <c r="A97" s="14" t="s">
        <v>12</v>
      </c>
      <c r="B97" s="14" t="s">
        <v>14</v>
      </c>
      <c r="C97" s="242" t="s">
        <v>15</v>
      </c>
      <c r="D97" s="243"/>
      <c r="E97" s="242" t="s">
        <v>40</v>
      </c>
      <c r="F97" s="243"/>
      <c r="G97" s="14" t="s">
        <v>31</v>
      </c>
      <c r="H97" s="4"/>
    </row>
    <row r="98" spans="1:8" ht="24.75" customHeight="1">
      <c r="A98" s="23" t="s">
        <v>239</v>
      </c>
      <c r="B98" s="77">
        <v>0</v>
      </c>
      <c r="C98" s="200">
        <v>0</v>
      </c>
      <c r="D98" s="202"/>
      <c r="E98" s="79"/>
      <c r="F98" s="234"/>
      <c r="G98" s="202"/>
      <c r="H98" s="4"/>
    </row>
    <row r="99" spans="1:8" ht="24.75" customHeight="1">
      <c r="A99" s="80" t="s">
        <v>240</v>
      </c>
      <c r="B99" s="77">
        <v>0</v>
      </c>
      <c r="C99" s="200">
        <v>0</v>
      </c>
      <c r="D99" s="202"/>
      <c r="E99" s="79"/>
      <c r="F99" s="234"/>
      <c r="G99" s="202"/>
      <c r="H99" s="4"/>
    </row>
    <row r="100" spans="1:8" ht="24.75" customHeight="1">
      <c r="A100" s="23" t="s">
        <v>241</v>
      </c>
      <c r="B100" s="77">
        <v>1</v>
      </c>
      <c r="C100" s="200">
        <v>1</v>
      </c>
      <c r="D100" s="202"/>
      <c r="E100" s="154"/>
      <c r="F100" s="234" t="s">
        <v>242</v>
      </c>
      <c r="G100" s="202"/>
      <c r="H100" s="4"/>
    </row>
    <row r="101" spans="1:8" ht="12" customHeight="1">
      <c r="A101" s="192"/>
      <c r="B101" s="193"/>
      <c r="C101" s="193"/>
      <c r="D101" s="193"/>
      <c r="E101" s="193"/>
      <c r="F101" s="193"/>
      <c r="G101" s="193"/>
      <c r="H101" s="4"/>
    </row>
    <row r="102" spans="1:8" ht="17.25" customHeight="1">
      <c r="A102" s="31"/>
      <c r="B102" s="32"/>
      <c r="C102" s="32"/>
      <c r="D102" s="32"/>
      <c r="E102" s="32"/>
      <c r="F102" s="32"/>
      <c r="G102" s="32"/>
      <c r="H102" s="4"/>
    </row>
    <row r="103" spans="1:8" ht="17.25" customHeight="1">
      <c r="A103" s="31"/>
      <c r="B103" s="32"/>
      <c r="C103" s="32"/>
      <c r="D103" s="32"/>
      <c r="E103" s="32"/>
      <c r="F103" s="32"/>
      <c r="G103" s="32"/>
      <c r="H103" s="4"/>
    </row>
    <row r="104" spans="1:8" ht="17.25" customHeight="1">
      <c r="A104" s="31"/>
      <c r="B104" s="32"/>
      <c r="C104" s="32"/>
      <c r="D104" s="32"/>
      <c r="E104" s="32"/>
      <c r="F104" s="32"/>
      <c r="G104" s="32"/>
      <c r="H104" s="4"/>
    </row>
    <row r="105" spans="1:8" ht="37.5" customHeight="1">
      <c r="A105" s="210" t="s">
        <v>139</v>
      </c>
      <c r="B105" s="210"/>
      <c r="C105" s="210"/>
      <c r="D105" s="210"/>
      <c r="E105" s="210"/>
      <c r="F105" s="210"/>
      <c r="G105" s="210"/>
      <c r="H105" s="4"/>
    </row>
    <row r="106" spans="1:8" ht="48" customHeight="1">
      <c r="A106" s="258"/>
      <c r="B106" s="259"/>
      <c r="C106" s="259"/>
      <c r="D106" s="259"/>
      <c r="E106" s="259"/>
      <c r="F106" s="259"/>
      <c r="G106" s="260"/>
      <c r="H106" s="151"/>
    </row>
    <row r="107" spans="1:8" ht="48" customHeight="1">
      <c r="A107" s="31"/>
      <c r="B107" s="32"/>
      <c r="C107" s="32"/>
      <c r="D107" s="32"/>
      <c r="E107" s="32"/>
      <c r="F107" s="32"/>
      <c r="G107" s="32"/>
      <c r="H107" s="4"/>
    </row>
    <row r="108" spans="1:8" ht="48" customHeight="1">
      <c r="A108" s="31"/>
      <c r="B108" s="32"/>
      <c r="C108" s="32"/>
      <c r="D108" s="32"/>
      <c r="E108" s="32"/>
      <c r="F108" s="32"/>
      <c r="G108" s="32"/>
      <c r="H108" s="4"/>
    </row>
    <row r="109" spans="1:8" ht="48" customHeight="1">
      <c r="A109" s="31"/>
      <c r="B109" s="32"/>
      <c r="C109" s="32"/>
      <c r="D109" s="32"/>
      <c r="E109" s="32"/>
      <c r="F109" s="32"/>
      <c r="G109" s="32"/>
      <c r="H109" s="4"/>
    </row>
    <row r="110" spans="1:8" ht="48" customHeight="1">
      <c r="A110" s="31"/>
      <c r="B110" s="32"/>
      <c r="C110" s="32"/>
      <c r="D110" s="32"/>
      <c r="E110" s="32"/>
      <c r="F110" s="32"/>
      <c r="G110" s="32"/>
      <c r="H110" s="4"/>
    </row>
    <row r="111" spans="1:8" ht="48" customHeight="1">
      <c r="A111" s="31"/>
      <c r="B111" s="32"/>
      <c r="C111" s="32"/>
      <c r="D111" s="32"/>
      <c r="E111" s="32"/>
      <c r="F111" s="32"/>
      <c r="G111" s="32"/>
      <c r="H111" s="4"/>
    </row>
    <row r="112" spans="1:8" ht="48" customHeight="1">
      <c r="A112" s="31"/>
      <c r="B112" s="32"/>
      <c r="C112" s="32"/>
      <c r="D112" s="32"/>
      <c r="E112" s="32"/>
      <c r="F112" s="32"/>
      <c r="G112" s="32"/>
      <c r="H112" s="4"/>
    </row>
    <row r="113" spans="1:11" ht="48" customHeight="1">
      <c r="A113" s="31"/>
      <c r="B113" s="32"/>
      <c r="C113" s="32"/>
      <c r="D113" s="32"/>
      <c r="E113" s="32"/>
      <c r="F113" s="32"/>
      <c r="G113" s="32"/>
      <c r="H113" s="4"/>
    </row>
    <row r="114" spans="1:11" ht="48" customHeight="1">
      <c r="A114" s="31"/>
      <c r="B114" s="32"/>
      <c r="C114" s="32"/>
      <c r="D114" s="32"/>
      <c r="E114" s="32"/>
      <c r="F114" s="32"/>
      <c r="G114" s="32"/>
      <c r="H114" s="4"/>
    </row>
    <row r="115" spans="1:11" ht="48" customHeight="1">
      <c r="A115" s="31"/>
      <c r="B115" s="32"/>
      <c r="C115" s="32"/>
      <c r="D115" s="32"/>
      <c r="E115" s="32"/>
      <c r="F115" s="32"/>
      <c r="G115" s="32"/>
      <c r="H115" s="4"/>
    </row>
    <row r="116" spans="1:11" ht="61.5" customHeight="1">
      <c r="A116" s="31"/>
      <c r="B116" s="32"/>
      <c r="C116" s="32"/>
      <c r="D116" s="150"/>
      <c r="E116" s="32"/>
      <c r="F116" s="32"/>
      <c r="G116" s="32"/>
      <c r="H116" s="4"/>
    </row>
    <row r="117" spans="1:11" ht="48" customHeight="1">
      <c r="A117" s="31"/>
      <c r="B117" s="32"/>
      <c r="C117" s="32"/>
      <c r="D117" s="32"/>
      <c r="E117" s="32"/>
      <c r="F117" s="32"/>
      <c r="G117" s="32"/>
      <c r="H117" s="4"/>
      <c r="K117" s="153"/>
    </row>
    <row r="118" spans="1:11" s="10" customFormat="1" ht="15.75" hidden="1">
      <c r="A118" s="13"/>
      <c r="B118" s="13"/>
      <c r="C118" s="13"/>
      <c r="D118" s="13"/>
      <c r="E118" s="13"/>
      <c r="F118" s="13"/>
      <c r="G118" s="13"/>
      <c r="H118" s="9"/>
    </row>
    <row r="119" spans="1:11" ht="33.75" customHeight="1">
      <c r="A119" s="210" t="s">
        <v>37</v>
      </c>
      <c r="B119" s="210"/>
      <c r="C119" s="210"/>
      <c r="D119" s="210"/>
      <c r="E119" s="210"/>
      <c r="F119" s="210"/>
      <c r="G119" s="210"/>
      <c r="H119" s="4"/>
      <c r="K119" s="153"/>
    </row>
    <row r="120" spans="1:11" ht="33.75" customHeight="1">
      <c r="A120" s="141"/>
      <c r="B120" s="142" t="s">
        <v>226</v>
      </c>
      <c r="C120" s="143" t="s">
        <v>227</v>
      </c>
      <c r="D120" s="143" t="s">
        <v>228</v>
      </c>
      <c r="E120" s="143" t="s">
        <v>17</v>
      </c>
      <c r="F120" s="143" t="s">
        <v>18</v>
      </c>
      <c r="G120" s="144" t="s">
        <v>19</v>
      </c>
      <c r="H120" s="4"/>
    </row>
    <row r="121" spans="1:11" ht="89.25" customHeight="1">
      <c r="A121" s="87"/>
      <c r="B121" s="235" t="s">
        <v>243</v>
      </c>
      <c r="C121" s="236"/>
      <c r="D121" s="236"/>
      <c r="E121" s="237"/>
      <c r="F121" s="145"/>
      <c r="G121" s="146"/>
      <c r="H121" s="4"/>
    </row>
    <row r="122" spans="1:11" s="10" customFormat="1" ht="15.75">
      <c r="A122" s="13"/>
      <c r="B122" s="13"/>
      <c r="C122" s="13"/>
      <c r="D122" s="13"/>
      <c r="E122" s="13"/>
      <c r="F122" s="13"/>
      <c r="G122" s="13"/>
      <c r="H122" s="9"/>
    </row>
    <row r="123" spans="1:11" ht="35.25" customHeight="1">
      <c r="A123" s="255" t="s">
        <v>38</v>
      </c>
      <c r="B123" s="256"/>
      <c r="C123" s="256"/>
      <c r="D123" s="256"/>
      <c r="E123" s="256"/>
      <c r="F123" s="256"/>
      <c r="G123" s="257"/>
      <c r="H123" s="4"/>
    </row>
    <row r="124" spans="1:11" ht="15.75">
      <c r="A124" s="82" t="s">
        <v>64</v>
      </c>
      <c r="B124" s="82" t="s">
        <v>65</v>
      </c>
      <c r="C124" s="82" t="s">
        <v>16</v>
      </c>
      <c r="D124" s="102" t="s">
        <v>66</v>
      </c>
      <c r="E124" s="82" t="s">
        <v>202</v>
      </c>
      <c r="F124" s="94" t="s">
        <v>20</v>
      </c>
      <c r="G124" s="91"/>
      <c r="H124" s="4"/>
    </row>
    <row r="125" spans="1:11" ht="15.75">
      <c r="A125" s="87">
        <v>110</v>
      </c>
      <c r="B125" s="87">
        <v>111</v>
      </c>
      <c r="C125" s="88" t="s">
        <v>67</v>
      </c>
      <c r="D125" s="86">
        <v>25548800000</v>
      </c>
      <c r="E125" s="86">
        <v>5942600000</v>
      </c>
      <c r="F125" s="86">
        <f>D125-E125</f>
        <v>19606200000</v>
      </c>
      <c r="G125" s="92"/>
      <c r="H125" s="4"/>
    </row>
    <row r="126" spans="1:11" ht="15.75">
      <c r="A126" s="87">
        <v>110</v>
      </c>
      <c r="B126" s="87">
        <v>113</v>
      </c>
      <c r="C126" s="88" t="s">
        <v>68</v>
      </c>
      <c r="D126" s="86">
        <v>1025628000</v>
      </c>
      <c r="E126" s="86">
        <v>203373500</v>
      </c>
      <c r="F126" s="86">
        <f t="shared" ref="F126:F188" si="0">D126-E126</f>
        <v>822254500</v>
      </c>
      <c r="G126" s="92"/>
      <c r="H126" s="4"/>
    </row>
    <row r="127" spans="1:11" ht="18.75" customHeight="1">
      <c r="A127" s="87">
        <v>110</v>
      </c>
      <c r="B127" s="87">
        <v>114</v>
      </c>
      <c r="C127" s="88" t="s">
        <v>69</v>
      </c>
      <c r="D127" s="86">
        <v>2214535667</v>
      </c>
      <c r="E127" s="86">
        <v>0</v>
      </c>
      <c r="F127" s="86">
        <f t="shared" si="0"/>
        <v>2214535667</v>
      </c>
      <c r="G127" s="92"/>
      <c r="H127" s="4"/>
    </row>
    <row r="128" spans="1:11" s="10" customFormat="1" ht="15.75">
      <c r="A128" s="87">
        <v>110</v>
      </c>
      <c r="B128" s="87">
        <v>123</v>
      </c>
      <c r="C128" s="88" t="s">
        <v>244</v>
      </c>
      <c r="D128" s="86">
        <v>473200000</v>
      </c>
      <c r="E128" s="88">
        <v>0</v>
      </c>
      <c r="F128" s="86">
        <f t="shared" si="0"/>
        <v>473200000</v>
      </c>
      <c r="G128" s="92"/>
      <c r="H128" s="9"/>
    </row>
    <row r="129" spans="1:8" s="10" customFormat="1" ht="15.75">
      <c r="A129" s="87">
        <v>130</v>
      </c>
      <c r="B129" s="87">
        <v>131</v>
      </c>
      <c r="C129" s="88" t="s">
        <v>70</v>
      </c>
      <c r="D129" s="86">
        <v>614000001</v>
      </c>
      <c r="E129" s="86">
        <v>220000000</v>
      </c>
      <c r="F129" s="86">
        <f t="shared" si="0"/>
        <v>394000001</v>
      </c>
      <c r="G129" s="92"/>
      <c r="H129" s="9"/>
    </row>
    <row r="130" spans="1:8" s="10" customFormat="1" ht="15.75">
      <c r="A130" s="87">
        <v>130</v>
      </c>
      <c r="B130" s="87">
        <v>133</v>
      </c>
      <c r="C130" s="88" t="s">
        <v>71</v>
      </c>
      <c r="D130" s="86">
        <v>5302030653</v>
      </c>
      <c r="E130" s="86">
        <v>1111907822</v>
      </c>
      <c r="F130" s="86">
        <f t="shared" si="0"/>
        <v>4190122831</v>
      </c>
      <c r="G130" s="92"/>
      <c r="H130" s="9"/>
    </row>
    <row r="131" spans="1:8" s="10" customFormat="1" ht="15.75">
      <c r="A131" s="87">
        <v>130</v>
      </c>
      <c r="B131" s="87">
        <v>137</v>
      </c>
      <c r="C131" s="88" t="s">
        <v>72</v>
      </c>
      <c r="D131" s="86">
        <v>276848000</v>
      </c>
      <c r="E131" s="86">
        <v>61566667</v>
      </c>
      <c r="F131" s="86">
        <f t="shared" si="0"/>
        <v>215281333</v>
      </c>
      <c r="G131" s="92"/>
      <c r="H131" s="9"/>
    </row>
    <row r="132" spans="1:8" s="10" customFormat="1" ht="15.75">
      <c r="A132" s="87">
        <v>140</v>
      </c>
      <c r="B132" s="87">
        <v>144</v>
      </c>
      <c r="C132" s="88" t="s">
        <v>73</v>
      </c>
      <c r="D132" s="86">
        <v>1453732000</v>
      </c>
      <c r="E132" s="86">
        <v>366884768</v>
      </c>
      <c r="F132" s="86">
        <f t="shared" si="0"/>
        <v>1086847232</v>
      </c>
      <c r="G132" s="92"/>
      <c r="H132" s="9"/>
    </row>
    <row r="133" spans="1:8" s="10" customFormat="1" ht="15.75">
      <c r="A133" s="87">
        <v>140</v>
      </c>
      <c r="B133" s="87">
        <v>145</v>
      </c>
      <c r="C133" s="88" t="s">
        <v>74</v>
      </c>
      <c r="D133" s="86">
        <v>1450782200</v>
      </c>
      <c r="E133" s="86">
        <v>530200000</v>
      </c>
      <c r="F133" s="86">
        <f t="shared" si="0"/>
        <v>920582200</v>
      </c>
      <c r="G133" s="92"/>
      <c r="H133" s="9"/>
    </row>
    <row r="134" spans="1:8" s="10" customFormat="1" ht="15.75">
      <c r="A134" s="87">
        <v>190</v>
      </c>
      <c r="B134" s="87">
        <v>199</v>
      </c>
      <c r="C134" s="88" t="s">
        <v>75</v>
      </c>
      <c r="D134" s="86">
        <v>930595742</v>
      </c>
      <c r="E134" s="86">
        <v>106335812</v>
      </c>
      <c r="F134" s="86">
        <f t="shared" si="0"/>
        <v>824259930</v>
      </c>
      <c r="G134" s="92"/>
      <c r="H134" s="9"/>
    </row>
    <row r="135" spans="1:8" s="10" customFormat="1" ht="15.75">
      <c r="A135" s="87">
        <v>210</v>
      </c>
      <c r="B135" s="87">
        <v>211</v>
      </c>
      <c r="C135" s="88" t="s">
        <v>76</v>
      </c>
      <c r="D135" s="86">
        <v>125923571</v>
      </c>
      <c r="E135" s="86">
        <v>25982000</v>
      </c>
      <c r="F135" s="86">
        <f t="shared" si="0"/>
        <v>99941571</v>
      </c>
      <c r="G135" s="92"/>
      <c r="H135" s="9"/>
    </row>
    <row r="136" spans="1:8" s="10" customFormat="1" ht="15.75">
      <c r="A136" s="87">
        <v>210</v>
      </c>
      <c r="B136" s="87">
        <v>212</v>
      </c>
      <c r="C136" s="88" t="s">
        <v>77</v>
      </c>
      <c r="D136" s="86">
        <v>24979162</v>
      </c>
      <c r="E136" s="86">
        <v>3626024</v>
      </c>
      <c r="F136" s="86">
        <f t="shared" si="0"/>
        <v>21353138</v>
      </c>
      <c r="G136" s="92"/>
      <c r="H136" s="9"/>
    </row>
    <row r="137" spans="1:8" s="10" customFormat="1" ht="15.75">
      <c r="A137" s="87">
        <v>210</v>
      </c>
      <c r="B137" s="87">
        <v>214</v>
      </c>
      <c r="C137" s="88" t="s">
        <v>203</v>
      </c>
      <c r="D137" s="86">
        <v>97822751</v>
      </c>
      <c r="E137" s="86">
        <v>27252518</v>
      </c>
      <c r="F137" s="86">
        <f t="shared" si="0"/>
        <v>70570233</v>
      </c>
      <c r="G137" s="92"/>
      <c r="H137" s="9"/>
    </row>
    <row r="138" spans="1:8" s="10" customFormat="1" ht="15.75">
      <c r="A138" s="87">
        <v>220</v>
      </c>
      <c r="B138" s="87">
        <v>221</v>
      </c>
      <c r="C138" s="88" t="s">
        <v>166</v>
      </c>
      <c r="D138" s="86">
        <v>2970000</v>
      </c>
      <c r="E138" s="86">
        <v>0</v>
      </c>
      <c r="F138" s="86">
        <f>D138-E138</f>
        <v>2970000</v>
      </c>
      <c r="G138" s="92"/>
      <c r="H138" s="9"/>
    </row>
    <row r="139" spans="1:8" s="10" customFormat="1" ht="15.75">
      <c r="A139" s="87">
        <v>230</v>
      </c>
      <c r="B139" s="87">
        <v>232</v>
      </c>
      <c r="C139" s="88" t="s">
        <v>78</v>
      </c>
      <c r="D139" s="86">
        <v>56430000</v>
      </c>
      <c r="E139" s="86">
        <v>5879702</v>
      </c>
      <c r="F139" s="86">
        <f t="shared" si="0"/>
        <v>50550298</v>
      </c>
      <c r="G139" s="92"/>
      <c r="H139" s="9"/>
    </row>
    <row r="140" spans="1:8" s="10" customFormat="1" ht="32.25" customHeight="1">
      <c r="A140" s="87">
        <v>240</v>
      </c>
      <c r="B140" s="87">
        <v>242</v>
      </c>
      <c r="C140" s="88" t="s">
        <v>79</v>
      </c>
      <c r="D140" s="86">
        <v>84150000</v>
      </c>
      <c r="E140" s="86">
        <v>10348174</v>
      </c>
      <c r="F140" s="86">
        <f t="shared" si="0"/>
        <v>73801826</v>
      </c>
      <c r="G140" s="92"/>
      <c r="H140" s="9"/>
    </row>
    <row r="141" spans="1:8" s="10" customFormat="1" ht="26.25" customHeight="1">
      <c r="A141" s="87">
        <v>240</v>
      </c>
      <c r="B141" s="87">
        <v>243</v>
      </c>
      <c r="C141" s="88" t="s">
        <v>80</v>
      </c>
      <c r="D141" s="86">
        <v>109626660</v>
      </c>
      <c r="E141" s="86">
        <v>13848000</v>
      </c>
      <c r="F141" s="86">
        <f t="shared" si="0"/>
        <v>95778660</v>
      </c>
      <c r="G141" s="92"/>
      <c r="H141" s="9"/>
    </row>
    <row r="142" spans="1:8" s="10" customFormat="1" ht="15.75">
      <c r="A142" s="87">
        <v>240</v>
      </c>
      <c r="B142" s="87">
        <v>244</v>
      </c>
      <c r="C142" s="88" t="s">
        <v>81</v>
      </c>
      <c r="D142" s="86">
        <v>43560000</v>
      </c>
      <c r="E142" s="86">
        <v>7479000</v>
      </c>
      <c r="F142" s="86">
        <f t="shared" si="0"/>
        <v>36081000</v>
      </c>
      <c r="G142" s="92"/>
      <c r="H142" s="9"/>
    </row>
    <row r="143" spans="1:8" s="10" customFormat="1" ht="30" customHeight="1">
      <c r="A143" s="87">
        <v>240</v>
      </c>
      <c r="B143" s="87">
        <v>245</v>
      </c>
      <c r="C143" s="88" t="s">
        <v>245</v>
      </c>
      <c r="D143" s="86">
        <v>32670000</v>
      </c>
      <c r="E143" s="86">
        <v>800000</v>
      </c>
      <c r="F143" s="86">
        <f t="shared" si="0"/>
        <v>31870000</v>
      </c>
      <c r="G143" s="92"/>
      <c r="H143" s="9"/>
    </row>
    <row r="144" spans="1:8" s="10" customFormat="1" ht="15.75">
      <c r="A144" s="87">
        <v>240</v>
      </c>
      <c r="B144" s="87">
        <v>246</v>
      </c>
      <c r="C144" s="88" t="s">
        <v>82</v>
      </c>
      <c r="D144" s="86">
        <v>178200673</v>
      </c>
      <c r="E144" s="86">
        <v>0</v>
      </c>
      <c r="F144" s="86">
        <f t="shared" si="0"/>
        <v>178200673</v>
      </c>
      <c r="G144" s="92"/>
      <c r="H144" s="9"/>
    </row>
    <row r="145" spans="1:8" s="10" customFormat="1" ht="34.5" customHeight="1">
      <c r="A145" s="87">
        <v>250</v>
      </c>
      <c r="B145" s="87">
        <v>251</v>
      </c>
      <c r="C145" s="88" t="s">
        <v>83</v>
      </c>
      <c r="D145" s="155">
        <v>83147372</v>
      </c>
      <c r="E145" s="155">
        <v>20434947</v>
      </c>
      <c r="F145" s="86">
        <f t="shared" si="0"/>
        <v>62712425</v>
      </c>
      <c r="G145" s="92"/>
      <c r="H145" s="9"/>
    </row>
    <row r="146" spans="1:8" s="10" customFormat="1" ht="15.75">
      <c r="A146" s="87">
        <v>250</v>
      </c>
      <c r="B146" s="87">
        <v>253</v>
      </c>
      <c r="C146" s="88" t="s">
        <v>167</v>
      </c>
      <c r="D146" s="156">
        <v>36630000</v>
      </c>
      <c r="E146" s="88">
        <v>21953000</v>
      </c>
      <c r="F146" s="86">
        <f t="shared" si="0"/>
        <v>14677000</v>
      </c>
      <c r="G146" s="92"/>
      <c r="H146" s="9"/>
    </row>
    <row r="147" spans="1:8" s="10" customFormat="1" ht="19.5" customHeight="1">
      <c r="A147" s="87">
        <v>260</v>
      </c>
      <c r="B147" s="87">
        <v>261</v>
      </c>
      <c r="C147" s="88" t="s">
        <v>246</v>
      </c>
      <c r="D147" s="86">
        <v>4950000</v>
      </c>
      <c r="E147" s="86">
        <v>0</v>
      </c>
      <c r="F147" s="86">
        <f t="shared" si="0"/>
        <v>4950000</v>
      </c>
      <c r="G147" s="92"/>
      <c r="H147" s="9"/>
    </row>
    <row r="148" spans="1:8" s="10" customFormat="1" ht="36" customHeight="1">
      <c r="A148" s="87">
        <v>260</v>
      </c>
      <c r="B148" s="87">
        <v>262</v>
      </c>
      <c r="C148" s="88" t="s">
        <v>247</v>
      </c>
      <c r="D148" s="86">
        <v>119790000</v>
      </c>
      <c r="E148" s="86">
        <v>18506060</v>
      </c>
      <c r="F148" s="86">
        <f t="shared" si="0"/>
        <v>101283940</v>
      </c>
      <c r="G148" s="92"/>
      <c r="H148" s="9"/>
    </row>
    <row r="149" spans="1:8" s="10" customFormat="1" ht="37.5" customHeight="1">
      <c r="A149" s="87">
        <v>260</v>
      </c>
      <c r="B149" s="87">
        <v>263</v>
      </c>
      <c r="C149" s="88" t="s">
        <v>218</v>
      </c>
      <c r="D149" s="86">
        <v>990000</v>
      </c>
      <c r="E149" s="86">
        <v>660000</v>
      </c>
      <c r="F149" s="86">
        <f t="shared" si="0"/>
        <v>330000</v>
      </c>
      <c r="G149" s="92"/>
      <c r="H149" s="9"/>
    </row>
    <row r="150" spans="1:8" s="10" customFormat="1" ht="15.75">
      <c r="A150" s="87">
        <v>260</v>
      </c>
      <c r="B150" s="87">
        <v>264</v>
      </c>
      <c r="C150" s="88" t="s">
        <v>84</v>
      </c>
      <c r="D150" s="86">
        <v>45540000</v>
      </c>
      <c r="E150" s="86">
        <v>24550000</v>
      </c>
      <c r="F150" s="86">
        <f t="shared" si="0"/>
        <v>20990000</v>
      </c>
      <c r="G150" s="92"/>
      <c r="H150" s="9"/>
    </row>
    <row r="151" spans="1:8" s="10" customFormat="1" ht="15.75">
      <c r="A151" s="87">
        <v>260</v>
      </c>
      <c r="B151" s="87">
        <v>268</v>
      </c>
      <c r="C151" s="88" t="s">
        <v>85</v>
      </c>
      <c r="D151" s="86">
        <v>37218060</v>
      </c>
      <c r="E151" s="86">
        <v>5676000</v>
      </c>
      <c r="F151" s="86">
        <f t="shared" si="0"/>
        <v>31542060</v>
      </c>
      <c r="G151" s="92"/>
      <c r="H151" s="9"/>
    </row>
    <row r="152" spans="1:8" s="10" customFormat="1" ht="15.75">
      <c r="A152" s="87">
        <v>260</v>
      </c>
      <c r="B152" s="87">
        <v>269</v>
      </c>
      <c r="C152" s="88" t="s">
        <v>248</v>
      </c>
      <c r="D152" s="86">
        <v>342342000</v>
      </c>
      <c r="E152" s="86">
        <v>122700000</v>
      </c>
      <c r="F152" s="86">
        <f t="shared" si="0"/>
        <v>219642000</v>
      </c>
      <c r="G152" s="92"/>
      <c r="H152" s="9"/>
    </row>
    <row r="153" spans="1:8" ht="27.75" customHeight="1">
      <c r="A153" s="87">
        <v>270</v>
      </c>
      <c r="B153" s="87">
        <v>271</v>
      </c>
      <c r="C153" s="88" t="s">
        <v>249</v>
      </c>
      <c r="D153" s="86">
        <v>3600000000</v>
      </c>
      <c r="E153" s="86">
        <v>1071000000</v>
      </c>
      <c r="F153" s="86">
        <f t="shared" si="0"/>
        <v>2529000000</v>
      </c>
      <c r="G153" s="92"/>
      <c r="H153" s="4"/>
    </row>
    <row r="154" spans="1:8" ht="26.25" customHeight="1">
      <c r="A154" s="87">
        <v>280</v>
      </c>
      <c r="B154" s="87">
        <v>281</v>
      </c>
      <c r="C154" s="88" t="s">
        <v>250</v>
      </c>
      <c r="D154" s="86">
        <v>495000</v>
      </c>
      <c r="E154" s="86">
        <v>0</v>
      </c>
      <c r="F154" s="86">
        <f t="shared" si="0"/>
        <v>495000</v>
      </c>
      <c r="G154" s="92"/>
      <c r="H154" s="4"/>
    </row>
    <row r="155" spans="1:8" ht="15.75">
      <c r="A155" s="87">
        <v>280</v>
      </c>
      <c r="B155" s="87">
        <v>284</v>
      </c>
      <c r="C155" s="88" t="s">
        <v>86</v>
      </c>
      <c r="D155" s="86">
        <v>2970000</v>
      </c>
      <c r="E155" s="86">
        <v>0</v>
      </c>
      <c r="F155" s="86">
        <f t="shared" si="0"/>
        <v>2970000</v>
      </c>
      <c r="G155" s="92"/>
      <c r="H155" s="4"/>
    </row>
    <row r="156" spans="1:8" ht="15.75">
      <c r="A156" s="87">
        <v>280</v>
      </c>
      <c r="B156" s="87">
        <v>288</v>
      </c>
      <c r="C156" s="88" t="s">
        <v>191</v>
      </c>
      <c r="D156" s="86">
        <v>51842015</v>
      </c>
      <c r="E156" s="86">
        <v>6282750</v>
      </c>
      <c r="F156" s="86">
        <f t="shared" si="0"/>
        <v>45559265</v>
      </c>
      <c r="G156" s="92"/>
      <c r="H156" s="4"/>
    </row>
    <row r="157" spans="1:8" ht="15.75">
      <c r="A157" s="87">
        <v>290</v>
      </c>
      <c r="B157" s="87">
        <v>291</v>
      </c>
      <c r="C157" s="88" t="s">
        <v>87</v>
      </c>
      <c r="D157" s="86">
        <v>88586061</v>
      </c>
      <c r="E157" s="86">
        <v>0</v>
      </c>
      <c r="F157" s="86">
        <f t="shared" si="0"/>
        <v>88586061</v>
      </c>
      <c r="G157" s="92"/>
      <c r="H157" s="4"/>
    </row>
    <row r="158" spans="1:8" ht="15.75">
      <c r="A158" s="87">
        <v>310</v>
      </c>
      <c r="B158" s="87">
        <v>311</v>
      </c>
      <c r="C158" s="88" t="s">
        <v>251</v>
      </c>
      <c r="D158" s="86">
        <v>2409550</v>
      </c>
      <c r="E158" s="86">
        <v>0</v>
      </c>
      <c r="F158" s="86">
        <f t="shared" si="0"/>
        <v>2409550</v>
      </c>
      <c r="G158" s="92"/>
      <c r="H158" s="4"/>
    </row>
    <row r="159" spans="1:8" ht="15.75">
      <c r="A159" s="87">
        <v>320</v>
      </c>
      <c r="B159" s="87">
        <v>323</v>
      </c>
      <c r="C159" s="88" t="s">
        <v>252</v>
      </c>
      <c r="D159" s="86">
        <v>2045165</v>
      </c>
      <c r="E159" s="86">
        <v>0</v>
      </c>
      <c r="F159" s="86">
        <f t="shared" si="0"/>
        <v>2045165</v>
      </c>
      <c r="G159" s="92"/>
      <c r="H159" s="4"/>
    </row>
    <row r="160" spans="1:8" ht="27" customHeight="1">
      <c r="A160" s="87">
        <v>330</v>
      </c>
      <c r="B160" s="87">
        <v>331</v>
      </c>
      <c r="C160" s="88" t="s">
        <v>253</v>
      </c>
      <c r="D160" s="86">
        <v>4950000</v>
      </c>
      <c r="E160" s="86">
        <v>0</v>
      </c>
      <c r="F160" s="86">
        <f t="shared" si="0"/>
        <v>4950000</v>
      </c>
      <c r="G160" s="92"/>
      <c r="H160" s="4"/>
    </row>
    <row r="161" spans="1:8" s="10" customFormat="1" ht="15.75">
      <c r="A161" s="87">
        <v>330</v>
      </c>
      <c r="B161" s="87">
        <v>333</v>
      </c>
      <c r="C161" s="88" t="s">
        <v>88</v>
      </c>
      <c r="D161" s="86">
        <v>792000</v>
      </c>
      <c r="E161" s="86">
        <v>0</v>
      </c>
      <c r="F161" s="86">
        <f t="shared" si="0"/>
        <v>792000</v>
      </c>
      <c r="G161" s="92"/>
      <c r="H161" s="9"/>
    </row>
    <row r="162" spans="1:8" ht="15.75">
      <c r="A162" s="87">
        <v>330</v>
      </c>
      <c r="B162" s="87">
        <v>334</v>
      </c>
      <c r="C162" s="88" t="s">
        <v>204</v>
      </c>
      <c r="D162" s="86">
        <v>720720</v>
      </c>
      <c r="E162" s="86">
        <v>0</v>
      </c>
      <c r="F162" s="86">
        <f t="shared" si="0"/>
        <v>720720</v>
      </c>
      <c r="G162" s="92"/>
      <c r="H162" s="4"/>
    </row>
    <row r="163" spans="1:8" ht="27" customHeight="1">
      <c r="A163" s="87">
        <v>340</v>
      </c>
      <c r="B163" s="87">
        <v>341</v>
      </c>
      <c r="C163" s="88" t="s">
        <v>89</v>
      </c>
      <c r="D163" s="86">
        <v>41085000</v>
      </c>
      <c r="E163" s="86">
        <v>9905500</v>
      </c>
      <c r="F163" s="86">
        <f t="shared" si="0"/>
        <v>31179500</v>
      </c>
      <c r="G163" s="92"/>
      <c r="H163" s="4"/>
    </row>
    <row r="164" spans="1:8" ht="15.75">
      <c r="A164" s="87">
        <v>340</v>
      </c>
      <c r="B164" s="87">
        <v>342</v>
      </c>
      <c r="C164" s="88" t="s">
        <v>254</v>
      </c>
      <c r="D164" s="86">
        <v>60828906</v>
      </c>
      <c r="E164" s="86">
        <v>10859050</v>
      </c>
      <c r="F164" s="86">
        <f t="shared" si="0"/>
        <v>49969856</v>
      </c>
      <c r="G164" s="92"/>
      <c r="H164" s="4"/>
    </row>
    <row r="165" spans="1:8" ht="24.75" customHeight="1">
      <c r="A165" s="87">
        <v>340</v>
      </c>
      <c r="B165" s="87">
        <v>343</v>
      </c>
      <c r="C165" s="88" t="s">
        <v>90</v>
      </c>
      <c r="D165" s="86">
        <v>4950000</v>
      </c>
      <c r="E165" s="86">
        <v>0</v>
      </c>
      <c r="F165" s="86">
        <f t="shared" si="0"/>
        <v>4950000</v>
      </c>
      <c r="G165" s="92"/>
      <c r="H165" s="4"/>
    </row>
    <row r="166" spans="1:8" ht="32.25" customHeight="1">
      <c r="A166" s="87">
        <v>340</v>
      </c>
      <c r="B166" s="87">
        <v>344</v>
      </c>
      <c r="C166" s="88" t="s">
        <v>255</v>
      </c>
      <c r="D166" s="86">
        <v>495000</v>
      </c>
      <c r="E166" s="86">
        <v>0</v>
      </c>
      <c r="F166" s="86">
        <f t="shared" si="0"/>
        <v>495000</v>
      </c>
      <c r="G166" s="92"/>
      <c r="H166" s="4"/>
    </row>
    <row r="167" spans="1:8" ht="30.75" customHeight="1">
      <c r="A167" s="87">
        <v>340</v>
      </c>
      <c r="B167" s="87">
        <v>346</v>
      </c>
      <c r="C167" s="88" t="s">
        <v>91</v>
      </c>
      <c r="D167" s="86">
        <v>6633000</v>
      </c>
      <c r="E167" s="86">
        <v>0</v>
      </c>
      <c r="F167" s="86">
        <f t="shared" si="0"/>
        <v>6633000</v>
      </c>
      <c r="G167" s="92"/>
      <c r="H167" s="4"/>
    </row>
    <row r="168" spans="1:8" ht="23.25" customHeight="1">
      <c r="A168" s="87">
        <v>340</v>
      </c>
      <c r="B168" s="87">
        <v>347</v>
      </c>
      <c r="C168" s="88" t="s">
        <v>256</v>
      </c>
      <c r="D168" s="86">
        <v>1089000</v>
      </c>
      <c r="E168" s="86">
        <v>0</v>
      </c>
      <c r="F168" s="86">
        <f t="shared" si="0"/>
        <v>1089000</v>
      </c>
      <c r="G168" s="92"/>
      <c r="H168" s="4"/>
    </row>
    <row r="169" spans="1:8" ht="24.75" customHeight="1">
      <c r="A169" s="87">
        <v>350</v>
      </c>
      <c r="B169" s="87">
        <v>351</v>
      </c>
      <c r="C169" s="88" t="s">
        <v>92</v>
      </c>
      <c r="D169" s="86">
        <v>2600000</v>
      </c>
      <c r="E169" s="86">
        <v>0</v>
      </c>
      <c r="F169" s="86">
        <f t="shared" si="0"/>
        <v>2600000</v>
      </c>
      <c r="G169" s="92"/>
      <c r="H169" s="4"/>
    </row>
    <row r="170" spans="1:8" ht="24" customHeight="1">
      <c r="A170" s="87">
        <v>350</v>
      </c>
      <c r="B170" s="87">
        <v>354</v>
      </c>
      <c r="C170" s="88" t="s">
        <v>257</v>
      </c>
      <c r="D170" s="86">
        <v>500000</v>
      </c>
      <c r="E170" s="86">
        <v>0</v>
      </c>
      <c r="F170" s="86">
        <f t="shared" si="0"/>
        <v>500000</v>
      </c>
      <c r="G170" s="92"/>
      <c r="H170" s="4"/>
    </row>
    <row r="171" spans="1:8" ht="24" customHeight="1">
      <c r="A171" s="87">
        <v>350</v>
      </c>
      <c r="B171" s="87">
        <v>355</v>
      </c>
      <c r="C171" s="88" t="s">
        <v>258</v>
      </c>
      <c r="D171" s="86">
        <v>1000000</v>
      </c>
      <c r="E171" s="86">
        <v>0</v>
      </c>
      <c r="F171" s="86">
        <f t="shared" si="0"/>
        <v>1000000</v>
      </c>
      <c r="G171" s="92"/>
      <c r="H171" s="4"/>
    </row>
    <row r="172" spans="1:8" ht="15.75">
      <c r="A172" s="87">
        <v>350</v>
      </c>
      <c r="B172" s="87">
        <v>357</v>
      </c>
      <c r="C172" s="88" t="s">
        <v>259</v>
      </c>
      <c r="D172" s="86">
        <v>1000000</v>
      </c>
      <c r="E172" s="86">
        <v>0</v>
      </c>
      <c r="F172" s="86">
        <f t="shared" si="0"/>
        <v>1000000</v>
      </c>
      <c r="G172" s="92"/>
      <c r="H172" s="4"/>
    </row>
    <row r="173" spans="1:8" ht="25.5" customHeight="1">
      <c r="A173" s="87">
        <v>360</v>
      </c>
      <c r="B173" s="87">
        <v>361</v>
      </c>
      <c r="C173" s="88" t="s">
        <v>93</v>
      </c>
      <c r="D173" s="86">
        <v>45000000</v>
      </c>
      <c r="E173" s="86">
        <v>0</v>
      </c>
      <c r="F173" s="86">
        <f t="shared" si="0"/>
        <v>45000000</v>
      </c>
      <c r="G173" s="92"/>
      <c r="H173" s="4"/>
    </row>
    <row r="174" spans="1:8" ht="26.25" customHeight="1">
      <c r="A174" s="87">
        <v>390</v>
      </c>
      <c r="B174" s="87">
        <v>393</v>
      </c>
      <c r="C174" s="88" t="s">
        <v>260</v>
      </c>
      <c r="D174" s="86">
        <v>495000</v>
      </c>
      <c r="E174" s="86">
        <v>0</v>
      </c>
      <c r="F174" s="86">
        <f t="shared" si="0"/>
        <v>495000</v>
      </c>
      <c r="G174" s="92"/>
      <c r="H174" s="9"/>
    </row>
    <row r="175" spans="1:8" ht="27" customHeight="1">
      <c r="A175" s="87">
        <v>390</v>
      </c>
      <c r="B175" s="87">
        <v>394</v>
      </c>
      <c r="C175" s="88" t="s">
        <v>94</v>
      </c>
      <c r="D175" s="86">
        <v>990000</v>
      </c>
      <c r="E175" s="86">
        <v>0</v>
      </c>
      <c r="F175" s="86">
        <f t="shared" si="0"/>
        <v>990000</v>
      </c>
      <c r="G175" s="92"/>
      <c r="H175" s="9"/>
    </row>
    <row r="176" spans="1:8" s="18" customFormat="1" ht="15.75">
      <c r="A176" s="87">
        <v>390</v>
      </c>
      <c r="B176" s="87">
        <v>395</v>
      </c>
      <c r="C176" s="88" t="s">
        <v>205</v>
      </c>
      <c r="D176" s="86">
        <v>495000</v>
      </c>
      <c r="E176" s="86">
        <v>0</v>
      </c>
      <c r="F176" s="86">
        <f t="shared" si="0"/>
        <v>495000</v>
      </c>
      <c r="G176" s="92"/>
      <c r="H176" s="17"/>
    </row>
    <row r="177" spans="1:13" s="18" customFormat="1" ht="18" customHeight="1">
      <c r="A177" s="87">
        <v>390</v>
      </c>
      <c r="B177" s="87">
        <v>396</v>
      </c>
      <c r="C177" s="88" t="s">
        <v>95</v>
      </c>
      <c r="D177" s="86">
        <v>1188000</v>
      </c>
      <c r="E177" s="86">
        <v>0</v>
      </c>
      <c r="F177" s="86">
        <f t="shared" si="0"/>
        <v>1188000</v>
      </c>
      <c r="G177" s="92"/>
      <c r="H177" s="17"/>
    </row>
    <row r="178" spans="1:13" s="18" customFormat="1" ht="15.75">
      <c r="A178" s="87">
        <v>390</v>
      </c>
      <c r="B178" s="87">
        <v>397</v>
      </c>
      <c r="C178" s="88" t="s">
        <v>96</v>
      </c>
      <c r="D178" s="86">
        <v>1485001</v>
      </c>
      <c r="E178" s="86">
        <v>0</v>
      </c>
      <c r="F178" s="86">
        <f t="shared" si="0"/>
        <v>1485001</v>
      </c>
      <c r="G178" s="92"/>
      <c r="H178" s="17"/>
    </row>
    <row r="179" spans="1:13" s="18" customFormat="1" ht="15.75">
      <c r="A179" s="87">
        <v>390</v>
      </c>
      <c r="B179" s="87">
        <v>398</v>
      </c>
      <c r="C179" s="88" t="s">
        <v>97</v>
      </c>
      <c r="D179" s="86">
        <v>3465000</v>
      </c>
      <c r="E179" s="86">
        <v>0</v>
      </c>
      <c r="F179" s="86">
        <f t="shared" si="0"/>
        <v>3465000</v>
      </c>
      <c r="G179" s="92"/>
      <c r="H179" s="17"/>
    </row>
    <row r="180" spans="1:13" s="18" customFormat="1" ht="15.75">
      <c r="A180" s="87">
        <v>390</v>
      </c>
      <c r="B180" s="87">
        <v>399</v>
      </c>
      <c r="C180" s="88" t="s">
        <v>98</v>
      </c>
      <c r="D180" s="86">
        <v>2970000</v>
      </c>
      <c r="E180" s="86">
        <v>0</v>
      </c>
      <c r="F180" s="86">
        <f t="shared" si="0"/>
        <v>2970000</v>
      </c>
      <c r="G180" s="92"/>
      <c r="H180" s="17"/>
    </row>
    <row r="181" spans="1:13" s="18" customFormat="1" ht="15.75">
      <c r="A181" s="87">
        <v>530</v>
      </c>
      <c r="B181" s="87">
        <v>533</v>
      </c>
      <c r="C181" s="88" t="s">
        <v>261</v>
      </c>
      <c r="D181" s="86">
        <v>2500000</v>
      </c>
      <c r="E181" s="86">
        <v>0</v>
      </c>
      <c r="F181" s="86">
        <f t="shared" si="0"/>
        <v>2500000</v>
      </c>
      <c r="G181" s="92"/>
      <c r="H181" s="17"/>
    </row>
    <row r="182" spans="1:13" s="18" customFormat="1" ht="15.75">
      <c r="A182" s="87">
        <v>530</v>
      </c>
      <c r="B182" s="87">
        <v>536</v>
      </c>
      <c r="C182" s="88" t="s">
        <v>192</v>
      </c>
      <c r="D182" s="86">
        <v>4557000</v>
      </c>
      <c r="E182" s="86">
        <v>0</v>
      </c>
      <c r="F182" s="86">
        <f t="shared" si="0"/>
        <v>4557000</v>
      </c>
      <c r="G182" s="92"/>
      <c r="H182" s="17"/>
    </row>
    <row r="183" spans="1:13" s="19" customFormat="1" ht="15.75">
      <c r="A183" s="87">
        <v>530</v>
      </c>
      <c r="B183" s="87">
        <v>538</v>
      </c>
      <c r="C183" s="88" t="s">
        <v>168</v>
      </c>
      <c r="D183" s="86">
        <v>7000000</v>
      </c>
      <c r="E183" s="86">
        <v>0</v>
      </c>
      <c r="F183" s="86">
        <f t="shared" si="0"/>
        <v>7000000</v>
      </c>
      <c r="G183" s="92"/>
      <c r="H183" s="17"/>
      <c r="I183" s="18"/>
      <c r="J183" s="18"/>
      <c r="K183" s="18"/>
      <c r="L183" s="18"/>
      <c r="M183" s="18"/>
    </row>
    <row r="184" spans="1:13" s="19" customFormat="1" ht="15.75">
      <c r="A184" s="87">
        <v>540</v>
      </c>
      <c r="B184" s="87">
        <v>541</v>
      </c>
      <c r="C184" s="88" t="s">
        <v>169</v>
      </c>
      <c r="D184" s="86">
        <v>42859000</v>
      </c>
      <c r="E184" s="86">
        <v>0</v>
      </c>
      <c r="F184" s="86">
        <f t="shared" si="0"/>
        <v>42859000</v>
      </c>
      <c r="G184" s="92"/>
      <c r="H184" s="17"/>
      <c r="I184" s="18"/>
      <c r="J184" s="18"/>
      <c r="K184" s="18"/>
      <c r="L184" s="18"/>
      <c r="M184" s="18"/>
    </row>
    <row r="185" spans="1:13" ht="26.25" customHeight="1">
      <c r="A185" s="87">
        <v>540</v>
      </c>
      <c r="B185" s="87">
        <v>542</v>
      </c>
      <c r="C185" s="88" t="s">
        <v>262</v>
      </c>
      <c r="D185" s="86">
        <v>630000</v>
      </c>
      <c r="E185" s="86">
        <v>0</v>
      </c>
      <c r="F185" s="86">
        <f t="shared" si="0"/>
        <v>630000</v>
      </c>
      <c r="G185" s="92"/>
      <c r="H185" s="4"/>
    </row>
    <row r="186" spans="1:13" ht="25.5" customHeight="1">
      <c r="A186" s="87">
        <v>540</v>
      </c>
      <c r="B186" s="87">
        <v>543</v>
      </c>
      <c r="C186" s="88" t="s">
        <v>263</v>
      </c>
      <c r="D186" s="86">
        <v>50000000</v>
      </c>
      <c r="E186" s="86">
        <v>0</v>
      </c>
      <c r="F186" s="86">
        <f t="shared" si="0"/>
        <v>50000000</v>
      </c>
      <c r="G186" s="92"/>
      <c r="H186" s="4"/>
    </row>
    <row r="187" spans="1:13" ht="25.5" customHeight="1">
      <c r="A187" s="87">
        <v>570</v>
      </c>
      <c r="B187" s="87">
        <v>579</v>
      </c>
      <c r="C187" s="88" t="s">
        <v>193</v>
      </c>
      <c r="D187" s="86">
        <v>10000000</v>
      </c>
      <c r="E187" s="86">
        <v>0</v>
      </c>
      <c r="F187" s="86">
        <f t="shared" si="0"/>
        <v>10000000</v>
      </c>
      <c r="G187" s="92"/>
      <c r="H187" s="4"/>
    </row>
    <row r="188" spans="1:13" ht="24.75" customHeight="1">
      <c r="A188" s="117">
        <v>910</v>
      </c>
      <c r="B188" s="117">
        <v>910</v>
      </c>
      <c r="C188" s="88" t="s">
        <v>206</v>
      </c>
      <c r="D188" s="86">
        <v>73000000</v>
      </c>
      <c r="E188" s="86">
        <v>29205923</v>
      </c>
      <c r="F188" s="86">
        <f t="shared" si="0"/>
        <v>43794077</v>
      </c>
      <c r="G188" s="93"/>
      <c r="H188" s="4"/>
    </row>
    <row r="189" spans="1:13" ht="26.25" customHeight="1">
      <c r="A189" s="88"/>
      <c r="B189" s="88"/>
      <c r="C189" s="118" t="s">
        <v>207</v>
      </c>
      <c r="D189" s="103">
        <f>SUM(D125:D188)</f>
        <v>44838717930</v>
      </c>
      <c r="E189" s="103">
        <f>SUM(E125:E188)</f>
        <v>9979817217</v>
      </c>
      <c r="F189" s="103">
        <f>D189-E189</f>
        <v>34858900713</v>
      </c>
      <c r="G189" s="93"/>
      <c r="H189" s="4"/>
    </row>
    <row r="190" spans="1:13" ht="15.75">
      <c r="A190" s="89"/>
      <c r="B190" s="89"/>
      <c r="C190" s="89"/>
      <c r="D190" s="90"/>
      <c r="E190" s="90"/>
      <c r="F190" s="90"/>
      <c r="G190" s="35"/>
      <c r="H190" s="4"/>
    </row>
    <row r="191" spans="1:13" ht="21.75" customHeight="1">
      <c r="A191" s="81" t="s">
        <v>316</v>
      </c>
      <c r="B191" s="81"/>
      <c r="C191" s="81"/>
      <c r="D191" s="34"/>
      <c r="E191" s="34"/>
      <c r="F191" s="34"/>
      <c r="G191" s="35"/>
      <c r="H191" s="4"/>
    </row>
    <row r="192" spans="1:13" ht="33.75" customHeight="1">
      <c r="A192" s="94" t="s">
        <v>170</v>
      </c>
      <c r="B192" s="94" t="s">
        <v>171</v>
      </c>
      <c r="C192" s="82" t="s">
        <v>172</v>
      </c>
      <c r="D192" s="34"/>
      <c r="E192" s="34"/>
      <c r="F192" s="34"/>
      <c r="G192" s="35"/>
      <c r="H192" s="4"/>
    </row>
    <row r="193" spans="1:8" ht="40.5" customHeight="1">
      <c r="A193" s="104">
        <v>44838717930</v>
      </c>
      <c r="B193" s="104">
        <v>9979817217</v>
      </c>
      <c r="C193" s="104">
        <f>+A193-B193</f>
        <v>34858900713</v>
      </c>
      <c r="D193" s="34"/>
      <c r="E193" s="34"/>
      <c r="F193" s="34"/>
      <c r="G193" s="35"/>
      <c r="H193" s="4"/>
    </row>
    <row r="194" spans="1:8" ht="33.75" customHeight="1">
      <c r="A194" s="147"/>
      <c r="B194" s="33"/>
      <c r="C194" s="33"/>
      <c r="D194" s="34"/>
      <c r="E194" s="34"/>
      <c r="F194" s="34"/>
      <c r="G194" s="35"/>
      <c r="H194" s="4"/>
    </row>
    <row r="195" spans="1:8" ht="15.75">
      <c r="A195" s="33"/>
      <c r="B195" s="33"/>
      <c r="C195" s="33"/>
      <c r="D195" s="34"/>
      <c r="E195" s="34"/>
      <c r="F195" s="34"/>
      <c r="G195" s="35"/>
      <c r="H195" s="4"/>
    </row>
    <row r="196" spans="1:8" ht="15.75">
      <c r="A196" s="33"/>
      <c r="B196" s="33"/>
      <c r="C196" s="33"/>
      <c r="D196" s="34"/>
      <c r="E196" s="34"/>
      <c r="F196" s="34"/>
      <c r="G196" s="35"/>
      <c r="H196" s="4"/>
    </row>
    <row r="197" spans="1:8" ht="15.75">
      <c r="A197" s="33"/>
      <c r="B197" s="33"/>
      <c r="C197" s="33"/>
      <c r="D197" s="34"/>
      <c r="E197" s="34"/>
      <c r="F197" s="34"/>
      <c r="G197" s="35"/>
      <c r="H197" s="4"/>
    </row>
    <row r="198" spans="1:8" ht="15.75">
      <c r="A198" s="33"/>
      <c r="B198" s="33"/>
      <c r="C198" s="33"/>
      <c r="D198" s="34"/>
      <c r="E198" s="34"/>
      <c r="F198" s="34"/>
      <c r="G198" s="35"/>
      <c r="H198" s="4"/>
    </row>
    <row r="199" spans="1:8" ht="15.75">
      <c r="A199" s="33"/>
      <c r="B199" s="33"/>
      <c r="C199" s="33"/>
      <c r="D199" s="34"/>
      <c r="E199" s="34"/>
      <c r="F199" s="34"/>
      <c r="G199" s="35"/>
      <c r="H199" s="4"/>
    </row>
    <row r="200" spans="1:8" ht="15.75">
      <c r="A200" s="33"/>
      <c r="B200" s="33"/>
      <c r="C200" s="33"/>
      <c r="D200" s="34"/>
      <c r="E200" s="34"/>
      <c r="F200" s="34"/>
      <c r="G200" s="35"/>
      <c r="H200" s="4"/>
    </row>
    <row r="201" spans="1:8" ht="15.75">
      <c r="A201" s="33"/>
      <c r="B201" s="33"/>
      <c r="C201" s="33"/>
      <c r="D201" s="34"/>
      <c r="E201" s="34"/>
      <c r="F201" s="34"/>
      <c r="G201" s="35"/>
      <c r="H201" s="4"/>
    </row>
    <row r="202" spans="1:8" ht="30.75" customHeight="1">
      <c r="A202" s="33"/>
      <c r="B202" s="33"/>
      <c r="C202" s="33"/>
      <c r="D202" s="34"/>
      <c r="E202" s="34"/>
      <c r="F202" s="34"/>
      <c r="G202" s="35"/>
      <c r="H202" s="4"/>
    </row>
    <row r="203" spans="1:8" ht="18.75">
      <c r="A203" s="246" t="s">
        <v>130</v>
      </c>
      <c r="B203" s="246"/>
      <c r="C203" s="246"/>
      <c r="D203" s="246"/>
      <c r="E203" s="246"/>
      <c r="F203" s="246"/>
      <c r="G203" s="246"/>
      <c r="H203" s="4"/>
    </row>
    <row r="204" spans="1:8" ht="21.75" customHeight="1">
      <c r="A204" s="190" t="s">
        <v>140</v>
      </c>
      <c r="B204" s="190"/>
      <c r="C204" s="190"/>
      <c r="D204" s="190"/>
      <c r="E204" s="190"/>
      <c r="F204" s="190"/>
      <c r="G204" s="190"/>
      <c r="H204" s="4"/>
    </row>
    <row r="205" spans="1:8" ht="63">
      <c r="A205" s="58" t="s">
        <v>131</v>
      </c>
      <c r="B205" s="58" t="s">
        <v>132</v>
      </c>
      <c r="C205" s="238" t="s">
        <v>16</v>
      </c>
      <c r="D205" s="239"/>
      <c r="E205" s="309" t="s">
        <v>116</v>
      </c>
      <c r="F205" s="309"/>
      <c r="G205" s="58" t="s">
        <v>173</v>
      </c>
      <c r="H205" s="4"/>
    </row>
    <row r="206" spans="1:8" ht="15.75" customHeight="1">
      <c r="A206" s="66" t="s">
        <v>239</v>
      </c>
      <c r="B206" s="66">
        <v>6</v>
      </c>
      <c r="C206" s="310" t="s">
        <v>174</v>
      </c>
      <c r="D206" s="311"/>
      <c r="E206" s="312" t="s">
        <v>133</v>
      </c>
      <c r="F206" s="312"/>
      <c r="G206" s="69" t="s">
        <v>134</v>
      </c>
      <c r="H206" s="4"/>
    </row>
    <row r="207" spans="1:8" ht="15.75" customHeight="1">
      <c r="A207" s="66" t="s">
        <v>240</v>
      </c>
      <c r="B207" s="66">
        <v>20</v>
      </c>
      <c r="C207" s="310" t="s">
        <v>174</v>
      </c>
      <c r="D207" s="311"/>
      <c r="E207" s="312" t="s">
        <v>133</v>
      </c>
      <c r="F207" s="312"/>
      <c r="G207" s="69" t="s">
        <v>134</v>
      </c>
      <c r="H207" s="4"/>
    </row>
    <row r="208" spans="1:8" ht="15.75" customHeight="1">
      <c r="A208" s="67" t="s">
        <v>241</v>
      </c>
      <c r="B208" s="67">
        <v>19</v>
      </c>
      <c r="C208" s="310" t="s">
        <v>174</v>
      </c>
      <c r="D208" s="311"/>
      <c r="E208" s="312" t="s">
        <v>133</v>
      </c>
      <c r="F208" s="312"/>
      <c r="G208" s="69" t="s">
        <v>134</v>
      </c>
      <c r="H208" s="4"/>
    </row>
    <row r="209" spans="1:8" ht="15.75">
      <c r="A209" s="215"/>
      <c r="B209" s="216"/>
      <c r="C209" s="216"/>
      <c r="D209" s="216"/>
      <c r="E209" s="216"/>
      <c r="F209" s="216"/>
      <c r="G209" s="216"/>
      <c r="H209" s="4"/>
    </row>
    <row r="210" spans="1:8" ht="15.75">
      <c r="A210" s="60"/>
      <c r="B210" s="60"/>
      <c r="C210" s="60"/>
      <c r="D210" s="60"/>
      <c r="E210" s="60"/>
      <c r="F210" s="60"/>
      <c r="G210" s="60"/>
      <c r="H210" s="4"/>
    </row>
    <row r="211" spans="1:8" ht="16.5">
      <c r="A211" s="211" t="s">
        <v>141</v>
      </c>
      <c r="B211" s="212"/>
      <c r="C211" s="212"/>
      <c r="D211" s="212"/>
      <c r="E211" s="212"/>
      <c r="F211" s="212"/>
      <c r="G211" s="213"/>
      <c r="H211" s="4"/>
    </row>
    <row r="212" spans="1:8" ht="15.75">
      <c r="A212" s="220" t="s">
        <v>117</v>
      </c>
      <c r="B212" s="221"/>
      <c r="C212" s="220" t="s">
        <v>16</v>
      </c>
      <c r="D212" s="221"/>
      <c r="E212" s="61" t="s">
        <v>32</v>
      </c>
      <c r="F212" s="220" t="s">
        <v>118</v>
      </c>
      <c r="G212" s="221"/>
      <c r="H212" s="4"/>
    </row>
    <row r="213" spans="1:8" ht="15.75">
      <c r="A213" s="307" t="s">
        <v>135</v>
      </c>
      <c r="B213" s="308"/>
      <c r="C213" s="307" t="s">
        <v>321</v>
      </c>
      <c r="D213" s="308"/>
      <c r="E213" s="68" t="s">
        <v>264</v>
      </c>
      <c r="F213" s="313" t="s">
        <v>136</v>
      </c>
      <c r="G213" s="308"/>
      <c r="H213" s="4"/>
    </row>
    <row r="214" spans="1:8" ht="15.75" customHeight="1">
      <c r="A214" s="307"/>
      <c r="B214" s="308"/>
      <c r="C214" s="307"/>
      <c r="D214" s="308"/>
      <c r="E214" s="68"/>
      <c r="F214" s="307"/>
      <c r="G214" s="308"/>
      <c r="H214" s="4"/>
    </row>
    <row r="215" spans="1:8" ht="70.5" customHeight="1">
      <c r="A215" s="215"/>
      <c r="B215" s="216"/>
      <c r="C215" s="216"/>
      <c r="D215" s="216"/>
      <c r="E215" s="216"/>
      <c r="F215" s="216"/>
      <c r="G215" s="216"/>
      <c r="H215" s="4"/>
    </row>
    <row r="216" spans="1:8" s="10" customFormat="1" ht="16.5">
      <c r="A216" s="190" t="s">
        <v>142</v>
      </c>
      <c r="B216" s="190"/>
      <c r="C216" s="190"/>
      <c r="D216" s="190"/>
      <c r="E216" s="190"/>
      <c r="F216" s="190"/>
      <c r="G216" s="190"/>
      <c r="H216" s="9"/>
    </row>
    <row r="217" spans="1:8" ht="63">
      <c r="A217" s="57" t="s">
        <v>147</v>
      </c>
      <c r="B217" s="57" t="s">
        <v>119</v>
      </c>
      <c r="C217" s="58" t="s">
        <v>120</v>
      </c>
      <c r="D217" s="309" t="s">
        <v>121</v>
      </c>
      <c r="E217" s="309"/>
      <c r="F217" s="309"/>
      <c r="G217" s="62" t="s">
        <v>122</v>
      </c>
      <c r="H217" s="4"/>
    </row>
    <row r="218" spans="1:8" ht="21" customHeight="1">
      <c r="A218" s="73"/>
      <c r="B218" s="74"/>
      <c r="C218" s="66"/>
      <c r="D218" s="312" t="s">
        <v>229</v>
      </c>
      <c r="E218" s="312"/>
      <c r="F218" s="312"/>
      <c r="G218" s="37"/>
      <c r="H218" s="4"/>
    </row>
    <row r="219" spans="1:8" ht="7.5" customHeight="1">
      <c r="A219" s="63"/>
      <c r="B219" s="64"/>
      <c r="C219" s="64"/>
      <c r="D219" s="64"/>
      <c r="E219" s="64"/>
      <c r="F219" s="64"/>
      <c r="G219" s="65"/>
      <c r="H219" s="4"/>
    </row>
    <row r="220" spans="1:8" ht="41.25" customHeight="1">
      <c r="A220" s="217" t="s">
        <v>143</v>
      </c>
      <c r="B220" s="218"/>
      <c r="C220" s="218"/>
      <c r="D220" s="218"/>
      <c r="E220" s="218"/>
      <c r="F220" s="218"/>
      <c r="G220" s="219"/>
      <c r="H220" s="4"/>
    </row>
    <row r="221" spans="1:8" ht="16.5">
      <c r="A221" s="321" t="s">
        <v>144</v>
      </c>
      <c r="B221" s="322"/>
      <c r="C221" s="322"/>
      <c r="D221" s="322"/>
      <c r="E221" s="322"/>
      <c r="F221" s="322"/>
      <c r="G221" s="323"/>
      <c r="H221" s="4"/>
    </row>
    <row r="222" spans="1:8" s="7" customFormat="1" ht="15.75">
      <c r="A222" s="220" t="s">
        <v>123</v>
      </c>
      <c r="B222" s="221"/>
      <c r="C222" s="314" t="s">
        <v>124</v>
      </c>
      <c r="D222" s="315"/>
      <c r="E222" s="220" t="s">
        <v>118</v>
      </c>
      <c r="F222" s="316"/>
      <c r="G222" s="221"/>
      <c r="H222" s="6"/>
    </row>
    <row r="223" spans="1:8" s="7" customFormat="1" ht="15.75" customHeight="1">
      <c r="A223" s="317">
        <v>1</v>
      </c>
      <c r="B223" s="318"/>
      <c r="C223" s="317" t="s">
        <v>265</v>
      </c>
      <c r="D223" s="318"/>
      <c r="E223" s="313" t="s">
        <v>266</v>
      </c>
      <c r="F223" s="319"/>
      <c r="G223" s="320"/>
      <c r="H223" s="6"/>
    </row>
    <row r="224" spans="1:8" ht="6" customHeight="1">
      <c r="A224" s="59"/>
      <c r="B224" s="60"/>
      <c r="C224" s="60"/>
      <c r="D224" s="60"/>
      <c r="E224" s="60"/>
      <c r="F224" s="60"/>
      <c r="G224" s="60"/>
      <c r="H224" s="4"/>
    </row>
    <row r="225" spans="1:8" ht="16.5">
      <c r="A225" s="330" t="s">
        <v>145</v>
      </c>
      <c r="B225" s="330"/>
      <c r="C225" s="330"/>
      <c r="D225" s="330"/>
      <c r="E225" s="330"/>
      <c r="F225" s="330"/>
      <c r="G225" s="330"/>
      <c r="H225" s="4"/>
    </row>
    <row r="226" spans="1:8" ht="33.75" customHeight="1">
      <c r="A226" s="58" t="s">
        <v>125</v>
      </c>
      <c r="B226" s="58" t="s">
        <v>126</v>
      </c>
      <c r="C226" s="238" t="s">
        <v>127</v>
      </c>
      <c r="D226" s="239"/>
      <c r="E226" s="58" t="s">
        <v>128</v>
      </c>
      <c r="F226" s="309" t="s">
        <v>129</v>
      </c>
      <c r="G226" s="309"/>
      <c r="H226" s="4"/>
    </row>
    <row r="227" spans="1:8" ht="36.75" customHeight="1">
      <c r="A227" s="66" t="s">
        <v>268</v>
      </c>
      <c r="B227" s="66"/>
      <c r="C227" s="231" t="s">
        <v>267</v>
      </c>
      <c r="D227" s="232"/>
      <c r="E227" s="66"/>
      <c r="F227" s="228" t="s">
        <v>269</v>
      </c>
      <c r="G227" s="233"/>
      <c r="H227" s="4"/>
    </row>
    <row r="228" spans="1:8" ht="8.25" customHeight="1">
      <c r="A228" s="215"/>
      <c r="B228" s="216"/>
      <c r="C228" s="216"/>
      <c r="D228" s="216"/>
      <c r="E228" s="216"/>
      <c r="F228" s="216"/>
      <c r="G228" s="216"/>
      <c r="H228" s="4"/>
    </row>
    <row r="229" spans="1:8" ht="15.75" customHeight="1">
      <c r="A229" s="16" t="s">
        <v>4</v>
      </c>
      <c r="B229" s="15" t="s">
        <v>32</v>
      </c>
      <c r="C229" s="199" t="s">
        <v>21</v>
      </c>
      <c r="D229" s="242"/>
      <c r="E229" s="243"/>
      <c r="F229" s="222" t="s">
        <v>22</v>
      </c>
      <c r="G229" s="223"/>
      <c r="H229" s="4"/>
    </row>
    <row r="230" spans="1:8" ht="15.75">
      <c r="A230" s="23"/>
      <c r="B230" s="23"/>
      <c r="C230" s="224"/>
      <c r="D230" s="224"/>
      <c r="E230" s="226"/>
      <c r="F230" s="224"/>
      <c r="G230" s="226"/>
      <c r="H230" s="4"/>
    </row>
    <row r="231" spans="1:8" ht="17.25" customHeight="1">
      <c r="A231" s="70"/>
      <c r="B231" s="71"/>
      <c r="C231" s="71"/>
      <c r="D231" s="71"/>
      <c r="E231" s="71"/>
      <c r="F231" s="71"/>
      <c r="G231" s="71"/>
      <c r="H231" s="4"/>
    </row>
    <row r="232" spans="1:8" ht="29.25" customHeight="1">
      <c r="A232" s="210" t="s">
        <v>151</v>
      </c>
      <c r="B232" s="210"/>
      <c r="C232" s="210"/>
      <c r="D232" s="210"/>
      <c r="E232" s="210"/>
      <c r="F232" s="210"/>
      <c r="G232" s="210"/>
      <c r="H232" s="4"/>
    </row>
    <row r="233" spans="1:8" ht="38.25" customHeight="1">
      <c r="A233" s="75" t="s">
        <v>184</v>
      </c>
      <c r="B233" s="75" t="s">
        <v>149</v>
      </c>
      <c r="C233" s="222" t="s">
        <v>16</v>
      </c>
      <c r="D233" s="223"/>
      <c r="E233" s="75" t="s">
        <v>150</v>
      </c>
      <c r="F233" s="331" t="s">
        <v>221</v>
      </c>
      <c r="G233" s="203"/>
      <c r="H233" s="4"/>
    </row>
    <row r="234" spans="1:8" ht="22.5" customHeight="1">
      <c r="A234" s="76"/>
      <c r="B234" s="76"/>
      <c r="C234" s="229" t="s">
        <v>153</v>
      </c>
      <c r="D234" s="230"/>
      <c r="E234" s="76"/>
      <c r="F234" s="204"/>
      <c r="G234" s="204"/>
      <c r="H234" s="4"/>
    </row>
    <row r="235" spans="1:8" ht="16.5">
      <c r="A235" s="198" t="s">
        <v>152</v>
      </c>
      <c r="B235" s="198"/>
      <c r="C235" s="198"/>
      <c r="D235" s="198"/>
      <c r="E235" s="198"/>
      <c r="F235" s="198"/>
      <c r="G235" s="198"/>
      <c r="H235" s="4"/>
    </row>
    <row r="236" spans="1:8" ht="15.75">
      <c r="A236" s="199" t="s">
        <v>23</v>
      </c>
      <c r="B236" s="199"/>
      <c r="C236" s="199"/>
      <c r="D236" s="199" t="s">
        <v>29</v>
      </c>
      <c r="E236" s="199"/>
      <c r="F236" s="199"/>
      <c r="G236" s="199"/>
      <c r="H236" s="4"/>
    </row>
    <row r="237" spans="1:8" ht="15.75">
      <c r="A237" s="192">
        <v>2019</v>
      </c>
      <c r="B237" s="192"/>
      <c r="C237" s="192"/>
      <c r="D237" s="193">
        <v>2.81</v>
      </c>
      <c r="E237" s="193"/>
      <c r="F237" s="193"/>
      <c r="G237" s="193"/>
      <c r="H237" s="4"/>
    </row>
    <row r="238" spans="1:8" ht="15.75">
      <c r="A238" s="192">
        <v>2020</v>
      </c>
      <c r="B238" s="192"/>
      <c r="C238" s="192"/>
      <c r="D238" s="193">
        <v>1.72</v>
      </c>
      <c r="E238" s="193"/>
      <c r="F238" s="193"/>
      <c r="G238" s="193"/>
      <c r="H238" s="4"/>
    </row>
    <row r="239" spans="1:8" ht="15.75">
      <c r="A239" s="192">
        <v>2021</v>
      </c>
      <c r="B239" s="192"/>
      <c r="C239" s="192"/>
      <c r="D239" s="193">
        <v>1.97</v>
      </c>
      <c r="E239" s="193"/>
      <c r="F239" s="193"/>
      <c r="G239" s="193"/>
      <c r="H239" s="4"/>
    </row>
    <row r="240" spans="1:8" ht="15.75">
      <c r="A240" s="224">
        <v>2022</v>
      </c>
      <c r="B240" s="225"/>
      <c r="C240" s="226"/>
      <c r="D240" s="200">
        <v>2.12</v>
      </c>
      <c r="E240" s="201"/>
      <c r="F240" s="201"/>
      <c r="G240" s="202"/>
      <c r="H240" s="4"/>
    </row>
    <row r="241" spans="1:8" ht="15.75">
      <c r="A241" s="192">
        <v>2023</v>
      </c>
      <c r="B241" s="192"/>
      <c r="C241" s="192"/>
      <c r="D241" s="200">
        <v>2.27</v>
      </c>
      <c r="E241" s="201"/>
      <c r="F241" s="201"/>
      <c r="G241" s="202"/>
      <c r="H241" s="4"/>
    </row>
    <row r="242" spans="1:8" ht="15.75">
      <c r="A242" s="192">
        <v>2024</v>
      </c>
      <c r="B242" s="192"/>
      <c r="C242" s="192"/>
      <c r="D242" s="193">
        <v>2.76</v>
      </c>
      <c r="E242" s="193"/>
      <c r="F242" s="193"/>
      <c r="G242" s="193"/>
      <c r="H242" s="4"/>
    </row>
    <row r="243" spans="1:8" ht="25.5" customHeight="1">
      <c r="A243" s="227" t="s">
        <v>182</v>
      </c>
      <c r="B243" s="193"/>
      <c r="C243" s="193"/>
      <c r="D243" s="193"/>
      <c r="E243" s="193"/>
      <c r="F243" s="193"/>
      <c r="G243" s="193"/>
      <c r="H243" s="4"/>
    </row>
    <row r="244" spans="1:8" ht="6.75" customHeight="1">
      <c r="A244" s="70"/>
      <c r="B244" s="71"/>
      <c r="C244" s="71"/>
      <c r="D244" s="71"/>
      <c r="E244" s="71"/>
      <c r="F244" s="71"/>
      <c r="G244" s="71"/>
      <c r="H244" s="4"/>
    </row>
    <row r="245" spans="1:8" ht="25.5" customHeight="1">
      <c r="A245" s="198" t="s">
        <v>185</v>
      </c>
      <c r="B245" s="198"/>
      <c r="C245" s="198"/>
      <c r="D245" s="198"/>
      <c r="E245" s="198"/>
      <c r="F245" s="198"/>
      <c r="G245" s="198"/>
      <c r="H245" s="4"/>
    </row>
    <row r="246" spans="1:8" ht="25.5" customHeight="1">
      <c r="A246" s="199" t="s">
        <v>154</v>
      </c>
      <c r="B246" s="199"/>
      <c r="C246" s="199"/>
      <c r="D246" s="199"/>
      <c r="E246" s="199"/>
      <c r="F246" s="199"/>
      <c r="G246" s="199"/>
      <c r="H246" s="4"/>
    </row>
    <row r="247" spans="1:8" ht="25.5" customHeight="1">
      <c r="A247" s="14" t="s">
        <v>155</v>
      </c>
      <c r="B247" s="15" t="s">
        <v>32</v>
      </c>
      <c r="C247" s="199" t="s">
        <v>16</v>
      </c>
      <c r="D247" s="199"/>
      <c r="E247" s="199"/>
      <c r="F247" s="203" t="s">
        <v>156</v>
      </c>
      <c r="G247" s="203"/>
      <c r="H247" s="4"/>
    </row>
    <row r="248" spans="1:8" ht="15" customHeight="1">
      <c r="A248" s="23"/>
      <c r="B248" s="23"/>
      <c r="C248" s="193" t="s">
        <v>158</v>
      </c>
      <c r="D248" s="193"/>
      <c r="E248" s="193"/>
      <c r="F248" s="204"/>
      <c r="G248" s="204"/>
      <c r="H248" s="4"/>
    </row>
    <row r="249" spans="1:8" ht="15" customHeight="1">
      <c r="A249" s="23"/>
      <c r="B249" s="23"/>
      <c r="C249" s="193"/>
      <c r="D249" s="193"/>
      <c r="E249" s="193"/>
      <c r="F249" s="204"/>
      <c r="G249" s="204"/>
      <c r="H249" s="4"/>
    </row>
    <row r="250" spans="1:8" ht="15" customHeight="1">
      <c r="A250" s="192" t="s">
        <v>33</v>
      </c>
      <c r="B250" s="193"/>
      <c r="C250" s="193"/>
      <c r="D250" s="193"/>
      <c r="E250" s="193"/>
      <c r="F250" s="193"/>
      <c r="G250" s="193"/>
      <c r="H250" s="4"/>
    </row>
    <row r="251" spans="1:8" ht="9.75" customHeight="1">
      <c r="A251" s="4"/>
      <c r="B251" s="4"/>
      <c r="C251" s="4"/>
      <c r="D251" s="4"/>
      <c r="E251" s="4"/>
      <c r="F251" s="4"/>
      <c r="G251" s="4"/>
      <c r="H251" s="4"/>
    </row>
    <row r="252" spans="1:8" ht="19.5" customHeight="1">
      <c r="A252" s="199" t="s">
        <v>196</v>
      </c>
      <c r="B252" s="199"/>
      <c r="C252" s="199"/>
      <c r="D252" s="199"/>
      <c r="E252" s="199"/>
      <c r="F252" s="199"/>
      <c r="G252" s="199"/>
      <c r="H252" s="4"/>
    </row>
    <row r="253" spans="1:8" ht="25.5" customHeight="1" thickBot="1">
      <c r="A253" s="14" t="s">
        <v>155</v>
      </c>
      <c r="B253" s="120" t="s">
        <v>32</v>
      </c>
      <c r="C253" s="199" t="s">
        <v>16</v>
      </c>
      <c r="D253" s="199"/>
      <c r="E253" s="199"/>
      <c r="F253" s="203" t="s">
        <v>156</v>
      </c>
      <c r="G253" s="203"/>
      <c r="H253" s="4"/>
    </row>
    <row r="254" spans="1:8" ht="17.25" customHeight="1" thickBot="1">
      <c r="A254" s="119"/>
      <c r="B254" s="122"/>
      <c r="C254" s="202" t="s">
        <v>153</v>
      </c>
      <c r="D254" s="193"/>
      <c r="E254" s="193"/>
      <c r="F254" s="204"/>
      <c r="G254" s="204"/>
      <c r="H254" s="4"/>
    </row>
    <row r="255" spans="1:8" ht="6.75" customHeight="1">
      <c r="A255" s="23"/>
      <c r="B255" s="121"/>
      <c r="C255" s="193"/>
      <c r="D255" s="193"/>
      <c r="E255" s="193"/>
      <c r="F255" s="204"/>
      <c r="G255" s="204"/>
      <c r="H255" s="4"/>
    </row>
    <row r="256" spans="1:8" ht="17.25" customHeight="1">
      <c r="A256" s="192" t="s">
        <v>33</v>
      </c>
      <c r="B256" s="193"/>
      <c r="C256" s="193"/>
      <c r="D256" s="193"/>
      <c r="E256" s="193"/>
      <c r="F256" s="193"/>
      <c r="G256" s="193"/>
      <c r="H256" s="4"/>
    </row>
    <row r="257" spans="1:8" ht="25.5" customHeight="1">
      <c r="A257" s="199" t="s">
        <v>157</v>
      </c>
      <c r="B257" s="199"/>
      <c r="C257" s="199"/>
      <c r="D257" s="199"/>
      <c r="E257" s="199"/>
      <c r="F257" s="199"/>
      <c r="G257" s="199"/>
      <c r="H257" s="4"/>
    </row>
    <row r="258" spans="1:8" ht="25.5" customHeight="1">
      <c r="A258" s="14" t="s">
        <v>155</v>
      </c>
      <c r="B258" s="15" t="s">
        <v>32</v>
      </c>
      <c r="C258" s="199" t="s">
        <v>16</v>
      </c>
      <c r="D258" s="199"/>
      <c r="E258" s="199"/>
      <c r="F258" s="203" t="s">
        <v>156</v>
      </c>
      <c r="G258" s="203"/>
      <c r="H258" s="4"/>
    </row>
    <row r="259" spans="1:8" ht="16.5" customHeight="1">
      <c r="A259" s="23"/>
      <c r="B259" s="23"/>
      <c r="C259" s="193" t="s">
        <v>158</v>
      </c>
      <c r="D259" s="193"/>
      <c r="E259" s="193"/>
      <c r="F259" s="204"/>
      <c r="G259" s="204"/>
      <c r="H259" s="4"/>
    </row>
    <row r="260" spans="1:8" ht="8.25" customHeight="1">
      <c r="A260" s="23"/>
      <c r="B260" s="23"/>
      <c r="C260" s="193"/>
      <c r="D260" s="193"/>
      <c r="E260" s="193"/>
      <c r="F260" s="204"/>
      <c r="G260" s="204"/>
      <c r="H260" s="4"/>
    </row>
    <row r="261" spans="1:8" ht="28.5" customHeight="1">
      <c r="A261" s="192" t="s">
        <v>33</v>
      </c>
      <c r="B261" s="193"/>
      <c r="C261" s="193"/>
      <c r="D261" s="193"/>
      <c r="E261" s="193"/>
      <c r="F261" s="193"/>
      <c r="G261" s="193"/>
      <c r="H261" s="4"/>
    </row>
    <row r="262" spans="1:8" ht="30" customHeight="1">
      <c r="A262" s="134"/>
      <c r="B262" s="135"/>
      <c r="C262" s="135" t="s">
        <v>224</v>
      </c>
      <c r="D262" s="137" t="s">
        <v>225</v>
      </c>
      <c r="E262" s="135"/>
      <c r="F262" s="135"/>
      <c r="G262" s="136"/>
      <c r="H262" s="4"/>
    </row>
    <row r="263" spans="1:8" ht="27.75" customHeight="1">
      <c r="A263" s="240"/>
      <c r="B263" s="241"/>
      <c r="C263" s="157" t="s">
        <v>270</v>
      </c>
      <c r="D263" s="191" t="s">
        <v>285</v>
      </c>
      <c r="E263" s="191"/>
      <c r="F263" s="191"/>
      <c r="G263" s="107"/>
      <c r="H263" s="4"/>
    </row>
    <row r="264" spans="1:8" ht="51.75" customHeight="1">
      <c r="A264" s="105"/>
      <c r="B264" s="106"/>
      <c r="C264" s="157" t="s">
        <v>271</v>
      </c>
      <c r="D264" s="191" t="s">
        <v>286</v>
      </c>
      <c r="E264" s="191"/>
      <c r="F264" s="191"/>
      <c r="G264" s="108"/>
      <c r="H264" s="4"/>
    </row>
    <row r="265" spans="1:8" ht="33" customHeight="1">
      <c r="A265" s="105"/>
      <c r="B265" s="106"/>
      <c r="C265" s="157" t="s">
        <v>272</v>
      </c>
      <c r="D265" s="191" t="s">
        <v>287</v>
      </c>
      <c r="E265" s="191"/>
      <c r="F265" s="191"/>
      <c r="G265" s="108"/>
      <c r="H265" s="4"/>
    </row>
    <row r="266" spans="1:8" ht="59.25" customHeight="1">
      <c r="A266" s="105"/>
      <c r="B266" s="106"/>
      <c r="C266" s="157" t="s">
        <v>273</v>
      </c>
      <c r="D266" s="191" t="s">
        <v>288</v>
      </c>
      <c r="E266" s="191"/>
      <c r="F266" s="191"/>
      <c r="G266" s="108"/>
      <c r="H266" s="4"/>
    </row>
    <row r="267" spans="1:8" ht="54" customHeight="1">
      <c r="A267" s="105"/>
      <c r="B267" s="106"/>
      <c r="C267" s="159" t="s">
        <v>274</v>
      </c>
      <c r="D267" s="197" t="s">
        <v>289</v>
      </c>
      <c r="E267" s="197"/>
      <c r="F267" s="197"/>
      <c r="G267" s="108"/>
      <c r="H267" s="4"/>
    </row>
    <row r="268" spans="1:8" ht="55.5" customHeight="1">
      <c r="A268" s="105"/>
      <c r="B268" s="106"/>
      <c r="C268" s="159" t="s">
        <v>275</v>
      </c>
      <c r="D268" s="197" t="s">
        <v>290</v>
      </c>
      <c r="E268" s="197"/>
      <c r="F268" s="197"/>
      <c r="G268" s="108"/>
      <c r="H268" s="4"/>
    </row>
    <row r="269" spans="1:8" ht="56.25" customHeight="1">
      <c r="A269" s="105"/>
      <c r="B269" s="106"/>
      <c r="C269" s="113" t="s">
        <v>276</v>
      </c>
      <c r="D269" s="197" t="s">
        <v>291</v>
      </c>
      <c r="E269" s="197"/>
      <c r="F269" s="197"/>
      <c r="G269" s="108"/>
      <c r="H269" s="4"/>
    </row>
    <row r="270" spans="1:8" ht="53.25" customHeight="1">
      <c r="A270" s="105"/>
      <c r="B270" s="106"/>
      <c r="C270" s="113" t="s">
        <v>277</v>
      </c>
      <c r="D270" s="191" t="s">
        <v>292</v>
      </c>
      <c r="E270" s="191"/>
      <c r="F270" s="191"/>
      <c r="G270" s="108"/>
      <c r="H270" s="4"/>
    </row>
    <row r="271" spans="1:8" ht="49.5" customHeight="1">
      <c r="A271" s="105"/>
      <c r="B271" s="106"/>
      <c r="C271" s="113" t="s">
        <v>278</v>
      </c>
      <c r="D271" s="191" t="s">
        <v>293</v>
      </c>
      <c r="E271" s="191"/>
      <c r="F271" s="191"/>
      <c r="G271" s="108"/>
      <c r="H271" s="4"/>
    </row>
    <row r="272" spans="1:8" ht="48.75" customHeight="1">
      <c r="A272" s="105"/>
      <c r="B272" s="106"/>
      <c r="C272" s="113" t="s">
        <v>279</v>
      </c>
      <c r="D272" s="191" t="s">
        <v>294</v>
      </c>
      <c r="E272" s="191"/>
      <c r="F272" s="191"/>
      <c r="G272" s="108"/>
      <c r="H272" s="4"/>
    </row>
    <row r="273" spans="1:8" ht="37.5" customHeight="1">
      <c r="A273" s="105"/>
      <c r="B273" s="106"/>
      <c r="C273" s="113" t="s">
        <v>280</v>
      </c>
      <c r="D273" s="191" t="s">
        <v>295</v>
      </c>
      <c r="E273" s="191"/>
      <c r="F273" s="191"/>
      <c r="G273" s="108"/>
      <c r="H273" s="4"/>
    </row>
    <row r="274" spans="1:8" ht="64.5" customHeight="1">
      <c r="A274" s="105"/>
      <c r="B274" s="106"/>
      <c r="C274" s="113" t="s">
        <v>281</v>
      </c>
      <c r="D274" s="191" t="s">
        <v>296</v>
      </c>
      <c r="E274" s="191"/>
      <c r="F274" s="191"/>
      <c r="G274" s="108"/>
      <c r="H274" s="4"/>
    </row>
    <row r="275" spans="1:8" ht="62.25" customHeight="1">
      <c r="A275" s="105"/>
      <c r="B275" s="106"/>
      <c r="C275" s="113" t="s">
        <v>282</v>
      </c>
      <c r="D275" s="191" t="s">
        <v>297</v>
      </c>
      <c r="E275" s="191"/>
      <c r="F275" s="191"/>
      <c r="G275" s="108"/>
      <c r="H275" s="4"/>
    </row>
    <row r="276" spans="1:8" ht="55.5" customHeight="1">
      <c r="A276" s="105"/>
      <c r="B276" s="106"/>
      <c r="C276" s="113" t="s">
        <v>283</v>
      </c>
      <c r="D276" s="191" t="s">
        <v>298</v>
      </c>
      <c r="E276" s="191"/>
      <c r="F276" s="191"/>
      <c r="G276" s="108"/>
      <c r="H276" s="4"/>
    </row>
    <row r="277" spans="1:8" ht="93.75" customHeight="1">
      <c r="A277" s="4"/>
      <c r="B277" s="4"/>
      <c r="C277" s="113" t="s">
        <v>284</v>
      </c>
      <c r="D277" s="191" t="s">
        <v>299</v>
      </c>
      <c r="E277" s="191"/>
      <c r="F277" s="191"/>
      <c r="G277" s="4"/>
      <c r="H277" s="4"/>
    </row>
    <row r="278" spans="1:8" ht="11.25" customHeight="1">
      <c r="A278" s="4"/>
      <c r="B278" s="4"/>
      <c r="C278" s="4"/>
      <c r="D278" s="4"/>
      <c r="E278" s="4"/>
      <c r="F278" s="4"/>
      <c r="G278" s="4"/>
      <c r="H278" s="4"/>
    </row>
    <row r="279" spans="1:8" ht="33" customHeight="1">
      <c r="A279" s="194" t="s">
        <v>198</v>
      </c>
      <c r="B279" s="195"/>
      <c r="C279" s="195"/>
      <c r="D279" s="195"/>
      <c r="E279" s="195"/>
      <c r="F279" s="195"/>
      <c r="G279" s="196"/>
      <c r="H279" s="4"/>
    </row>
    <row r="307" spans="1:10">
      <c r="B307" s="10"/>
      <c r="C307" s="10"/>
    </row>
    <row r="308" spans="1:10">
      <c r="B308" s="10"/>
      <c r="C308" s="10"/>
    </row>
    <row r="309" spans="1:10">
      <c r="B309" s="10"/>
      <c r="C309" s="10"/>
      <c r="D309" s="10"/>
      <c r="E309" s="10"/>
      <c r="F309" s="10"/>
    </row>
    <row r="310" spans="1:10" ht="21">
      <c r="B310" s="116"/>
      <c r="C310" s="116"/>
      <c r="D310" s="10"/>
      <c r="E310" s="10"/>
      <c r="F310" s="10"/>
      <c r="G310" s="36"/>
      <c r="H310" s="36"/>
      <c r="I310" s="36"/>
      <c r="J310" s="36"/>
    </row>
    <row r="311" spans="1:10" ht="21">
      <c r="B311" s="116"/>
      <c r="C311" s="116"/>
      <c r="D311" s="10"/>
      <c r="E311" s="10"/>
      <c r="F311" s="10"/>
      <c r="G311" s="36"/>
      <c r="H311" s="36"/>
      <c r="I311" s="36"/>
      <c r="J311" s="36"/>
    </row>
    <row r="312" spans="1:10" ht="21">
      <c r="B312" s="110"/>
      <c r="C312" s="110"/>
      <c r="D312" s="116"/>
      <c r="E312" s="116"/>
      <c r="F312" s="116"/>
    </row>
    <row r="313" spans="1:10" ht="24" customHeight="1">
      <c r="B313" s="111"/>
      <c r="C313" s="109"/>
      <c r="D313" s="116"/>
      <c r="E313" s="116"/>
      <c r="F313" s="116"/>
    </row>
    <row r="314" spans="1:10" ht="24" customHeight="1">
      <c r="B314" s="111"/>
      <c r="C314" s="109"/>
      <c r="D314" s="116"/>
      <c r="E314" s="116"/>
      <c r="F314" s="116"/>
    </row>
    <row r="315" spans="1:10" ht="24" customHeight="1">
      <c r="B315" s="111"/>
      <c r="C315" s="109"/>
      <c r="D315" s="116"/>
      <c r="E315" s="116"/>
      <c r="F315" s="116"/>
    </row>
    <row r="317" spans="1:10" ht="18.75">
      <c r="A317" s="194" t="s">
        <v>146</v>
      </c>
      <c r="B317" s="195"/>
      <c r="C317" s="195"/>
      <c r="D317" s="195"/>
      <c r="E317" s="195"/>
      <c r="F317" s="195"/>
      <c r="G317" s="196"/>
    </row>
    <row r="318" spans="1:10" ht="21">
      <c r="A318" s="205" t="s">
        <v>322</v>
      </c>
      <c r="B318" s="205"/>
      <c r="C318" s="205"/>
      <c r="D318" s="205"/>
      <c r="E318" s="205"/>
      <c r="F318" s="205"/>
      <c r="G318" s="205"/>
    </row>
    <row r="319" spans="1:10" ht="19.5" thickBot="1">
      <c r="B319" s="326" t="s">
        <v>100</v>
      </c>
      <c r="C319" s="327"/>
      <c r="D319" s="327"/>
      <c r="E319" s="327"/>
      <c r="F319" s="123"/>
      <c r="G319" s="10"/>
    </row>
    <row r="320" spans="1:10" ht="33.75" customHeight="1">
      <c r="B320" s="124" t="s">
        <v>16</v>
      </c>
      <c r="C320" s="125" t="s">
        <v>101</v>
      </c>
      <c r="D320" s="126" t="s">
        <v>102</v>
      </c>
      <c r="E320" s="126" t="s">
        <v>99</v>
      </c>
    </row>
    <row r="321" spans="1:7" ht="47.25" customHeight="1">
      <c r="B321" s="127" t="s">
        <v>175</v>
      </c>
      <c r="C321" s="160">
        <v>156</v>
      </c>
      <c r="D321" s="161">
        <v>155</v>
      </c>
      <c r="E321" s="161">
        <f t="shared" ref="E321:E326" si="1">+C321+D321</f>
        <v>311</v>
      </c>
    </row>
    <row r="322" spans="1:7" ht="47.25" customHeight="1">
      <c r="B322" s="128" t="s">
        <v>176</v>
      </c>
      <c r="C322" s="113">
        <v>124</v>
      </c>
      <c r="D322" s="113">
        <v>119</v>
      </c>
      <c r="E322" s="113">
        <f t="shared" si="1"/>
        <v>243</v>
      </c>
    </row>
    <row r="323" spans="1:7" ht="40.5" customHeight="1">
      <c r="B323" s="128" t="s">
        <v>177</v>
      </c>
      <c r="C323" s="113">
        <v>32</v>
      </c>
      <c r="D323" s="113">
        <v>36</v>
      </c>
      <c r="E323" s="113">
        <f t="shared" si="1"/>
        <v>68</v>
      </c>
    </row>
    <row r="324" spans="1:7" ht="66" customHeight="1">
      <c r="B324" s="128" t="s">
        <v>208</v>
      </c>
      <c r="C324" s="113">
        <v>102</v>
      </c>
      <c r="D324" s="113">
        <v>101</v>
      </c>
      <c r="E324" s="113">
        <f t="shared" si="1"/>
        <v>203</v>
      </c>
    </row>
    <row r="325" spans="1:7" ht="52.5" customHeight="1">
      <c r="B325" s="128" t="s">
        <v>178</v>
      </c>
      <c r="C325" s="113">
        <v>34</v>
      </c>
      <c r="D325" s="113">
        <v>22</v>
      </c>
      <c r="E325" s="113">
        <f t="shared" si="1"/>
        <v>56</v>
      </c>
    </row>
    <row r="326" spans="1:7" ht="39" customHeight="1">
      <c r="B326" s="128" t="s">
        <v>179</v>
      </c>
      <c r="C326" s="113">
        <v>8</v>
      </c>
      <c r="D326" s="113">
        <v>17</v>
      </c>
      <c r="E326" s="113">
        <f t="shared" si="1"/>
        <v>25</v>
      </c>
    </row>
    <row r="327" spans="1:7" ht="28.5" customHeight="1" thickBot="1">
      <c r="A327" s="328" t="s">
        <v>220</v>
      </c>
      <c r="B327" s="329"/>
      <c r="C327" s="329"/>
      <c r="D327" s="329"/>
      <c r="E327" s="329"/>
      <c r="F327" s="329"/>
      <c r="G327" s="329"/>
    </row>
    <row r="328" spans="1:7" ht="17.25" customHeight="1" thickBot="1">
      <c r="A328" s="184" t="s">
        <v>104</v>
      </c>
      <c r="B328" s="206"/>
      <c r="C328" s="185"/>
      <c r="D328" s="38"/>
      <c r="E328" s="38"/>
      <c r="F328" s="38"/>
    </row>
    <row r="329" spans="1:7" ht="17.25" customHeight="1" thickBot="1">
      <c r="A329" s="39" t="s">
        <v>103</v>
      </c>
      <c r="B329" s="39" t="s">
        <v>105</v>
      </c>
      <c r="C329" s="39" t="s">
        <v>106</v>
      </c>
      <c r="D329" s="207" t="s">
        <v>304</v>
      </c>
      <c r="E329" s="207"/>
      <c r="F329" s="207"/>
    </row>
    <row r="330" spans="1:7" ht="17.25" customHeight="1">
      <c r="A330" s="40" t="s">
        <v>300</v>
      </c>
      <c r="B330" s="41">
        <v>59</v>
      </c>
      <c r="C330" s="41">
        <v>8</v>
      </c>
      <c r="D330" s="207"/>
      <c r="E330" s="207"/>
      <c r="F330" s="207"/>
    </row>
    <row r="331" spans="1:7" ht="17.25" customHeight="1">
      <c r="A331" s="42" t="s">
        <v>301</v>
      </c>
      <c r="B331" s="41">
        <v>72</v>
      </c>
      <c r="C331" s="41">
        <v>32</v>
      </c>
      <c r="D331" s="207"/>
      <c r="E331" s="207"/>
      <c r="F331" s="207"/>
    </row>
    <row r="332" spans="1:7" ht="17.25" customHeight="1" thickBot="1">
      <c r="A332" s="43" t="s">
        <v>302</v>
      </c>
      <c r="B332" s="44">
        <v>95</v>
      </c>
      <c r="C332" s="44">
        <v>41</v>
      </c>
      <c r="D332" s="207"/>
      <c r="E332" s="207"/>
      <c r="F332" s="207"/>
    </row>
    <row r="333" spans="1:7" ht="17.25" customHeight="1" thickBot="1">
      <c r="A333" s="162" t="s">
        <v>107</v>
      </c>
      <c r="B333" s="163">
        <v>226</v>
      </c>
      <c r="C333" s="163">
        <v>81</v>
      </c>
      <c r="D333" s="38"/>
      <c r="E333" s="38"/>
      <c r="F333" s="38"/>
    </row>
    <row r="334" spans="1:7" ht="17.25" customHeight="1" thickBot="1">
      <c r="A334" s="38"/>
      <c r="B334" s="38"/>
      <c r="C334" s="38"/>
      <c r="D334" s="38"/>
      <c r="E334" s="38"/>
      <c r="F334" s="38"/>
    </row>
    <row r="335" spans="1:7" ht="17.25" customHeight="1" thickBot="1">
      <c r="A335" s="208" t="s">
        <v>108</v>
      </c>
      <c r="B335" s="209"/>
      <c r="C335" s="38"/>
      <c r="D335" s="38"/>
      <c r="E335" s="38"/>
      <c r="F335" s="38"/>
    </row>
    <row r="336" spans="1:7" ht="17.25" customHeight="1" thickBot="1">
      <c r="A336" s="39" t="s">
        <v>103</v>
      </c>
      <c r="B336" s="45" t="s">
        <v>107</v>
      </c>
      <c r="C336" s="38"/>
      <c r="D336" s="38"/>
      <c r="E336" s="38"/>
      <c r="F336" s="38"/>
    </row>
    <row r="337" spans="1:6" ht="17.25" customHeight="1">
      <c r="A337" s="40" t="s">
        <v>303</v>
      </c>
      <c r="B337" s="41">
        <v>18</v>
      </c>
      <c r="C337" s="38"/>
      <c r="D337" s="38"/>
      <c r="E337" s="38"/>
      <c r="F337" s="38"/>
    </row>
    <row r="338" spans="1:6" ht="17.25" customHeight="1">
      <c r="A338" s="42" t="s">
        <v>301</v>
      </c>
      <c r="B338" s="41">
        <v>33</v>
      </c>
      <c r="C338" s="38"/>
      <c r="D338" s="38"/>
      <c r="E338" s="38"/>
      <c r="F338" s="38"/>
    </row>
    <row r="339" spans="1:6" ht="17.25" customHeight="1" thickBot="1">
      <c r="A339" s="43" t="s">
        <v>302</v>
      </c>
      <c r="B339" s="46">
        <v>57</v>
      </c>
      <c r="C339" s="38"/>
      <c r="D339" s="38"/>
      <c r="E339" s="38"/>
      <c r="F339" s="38"/>
    </row>
    <row r="340" spans="1:6" ht="17.25" customHeight="1" thickBot="1">
      <c r="A340" s="162" t="s">
        <v>107</v>
      </c>
      <c r="B340" s="163">
        <v>108</v>
      </c>
      <c r="C340" s="38"/>
      <c r="D340" s="38"/>
      <c r="E340" s="38"/>
      <c r="F340" s="38"/>
    </row>
    <row r="341" spans="1:6" ht="17.25" customHeight="1" thickBot="1">
      <c r="A341" s="38"/>
      <c r="B341" s="38"/>
      <c r="C341" s="38"/>
      <c r="D341" s="38"/>
      <c r="E341" s="38"/>
      <c r="F341" s="38"/>
    </row>
    <row r="342" spans="1:6" ht="17.25" customHeight="1" thickBot="1">
      <c r="A342" s="184" t="s">
        <v>109</v>
      </c>
      <c r="B342" s="185"/>
      <c r="C342" s="38"/>
      <c r="D342" s="38"/>
      <c r="E342" s="38"/>
      <c r="F342" s="38"/>
    </row>
    <row r="343" spans="1:6" ht="17.25" customHeight="1" thickBot="1">
      <c r="A343" s="39" t="s">
        <v>103</v>
      </c>
      <c r="B343" s="45" t="s">
        <v>107</v>
      </c>
      <c r="C343" s="38"/>
      <c r="D343" s="38"/>
      <c r="E343" s="38"/>
      <c r="F343" s="38"/>
    </row>
    <row r="344" spans="1:6" ht="17.25" customHeight="1">
      <c r="A344" s="40" t="s">
        <v>303</v>
      </c>
      <c r="B344" s="41">
        <v>7</v>
      </c>
      <c r="C344" s="38"/>
      <c r="D344" s="38"/>
      <c r="E344" s="38"/>
      <c r="F344" s="38"/>
    </row>
    <row r="345" spans="1:6" ht="17.25" customHeight="1">
      <c r="A345" s="42" t="s">
        <v>301</v>
      </c>
      <c r="B345" s="164">
        <v>12</v>
      </c>
      <c r="C345" s="38"/>
      <c r="D345" s="38"/>
      <c r="E345" s="38"/>
      <c r="F345" s="38"/>
    </row>
    <row r="346" spans="1:6" ht="17.25" customHeight="1" thickBot="1">
      <c r="A346" s="43" t="s">
        <v>302</v>
      </c>
      <c r="B346" s="46">
        <v>15</v>
      </c>
      <c r="C346" s="38"/>
      <c r="D346" s="38"/>
      <c r="E346" s="38"/>
      <c r="F346" s="38"/>
    </row>
    <row r="347" spans="1:6" ht="17.25" customHeight="1" thickBot="1">
      <c r="A347" s="162" t="s">
        <v>107</v>
      </c>
      <c r="B347" s="165">
        <v>34</v>
      </c>
      <c r="C347" s="38"/>
      <c r="D347" s="38"/>
      <c r="E347" s="38"/>
      <c r="F347" s="38"/>
    </row>
    <row r="348" spans="1:6" ht="17.25" customHeight="1" thickBot="1">
      <c r="A348" s="38"/>
      <c r="B348" s="38"/>
      <c r="C348" s="38"/>
      <c r="D348" s="38"/>
      <c r="E348" s="38"/>
      <c r="F348" s="38"/>
    </row>
    <row r="349" spans="1:6" ht="17.25" customHeight="1" thickBot="1">
      <c r="A349" s="184" t="s">
        <v>194</v>
      </c>
      <c r="B349" s="185"/>
      <c r="C349" s="38"/>
      <c r="D349" s="38"/>
      <c r="E349" s="38"/>
      <c r="F349" s="38"/>
    </row>
    <row r="350" spans="1:6" ht="17.25" customHeight="1" thickBot="1">
      <c r="A350" s="39" t="s">
        <v>103</v>
      </c>
      <c r="B350" s="45" t="s">
        <v>107</v>
      </c>
      <c r="C350" s="38"/>
      <c r="D350" s="38"/>
      <c r="E350" s="38"/>
      <c r="F350" s="38"/>
    </row>
    <row r="351" spans="1:6" ht="17.25" customHeight="1">
      <c r="A351" s="40" t="s">
        <v>303</v>
      </c>
      <c r="B351" s="41">
        <v>0</v>
      </c>
      <c r="C351" s="38"/>
      <c r="D351" s="38"/>
      <c r="E351" s="38"/>
      <c r="F351" s="38"/>
    </row>
    <row r="352" spans="1:6" ht="17.25" customHeight="1">
      <c r="A352" s="42" t="s">
        <v>301</v>
      </c>
      <c r="B352" s="41">
        <v>0</v>
      </c>
      <c r="C352" s="38"/>
      <c r="D352" s="38"/>
      <c r="E352" s="38"/>
      <c r="F352" s="38"/>
    </row>
    <row r="353" spans="1:6" ht="17.25" customHeight="1" thickBot="1">
      <c r="A353" s="43" t="s">
        <v>302</v>
      </c>
      <c r="B353" s="46">
        <v>1</v>
      </c>
      <c r="C353" s="38"/>
      <c r="D353" s="38"/>
      <c r="E353" s="38"/>
      <c r="F353" s="38"/>
    </row>
    <row r="354" spans="1:6" ht="17.25" customHeight="1" thickBot="1">
      <c r="A354" s="162" t="s">
        <v>107</v>
      </c>
      <c r="B354" s="163">
        <v>1</v>
      </c>
      <c r="C354" s="38"/>
      <c r="D354" s="38"/>
      <c r="E354" s="38"/>
      <c r="F354" s="38"/>
    </row>
    <row r="355" spans="1:6" ht="17.25" customHeight="1" thickBot="1">
      <c r="A355" s="38"/>
      <c r="B355" s="38"/>
      <c r="C355" s="38"/>
      <c r="D355" s="38"/>
      <c r="E355" s="38"/>
      <c r="F355" s="38"/>
    </row>
    <row r="356" spans="1:6" ht="17.25" customHeight="1" thickBot="1">
      <c r="A356" s="184" t="s">
        <v>110</v>
      </c>
      <c r="B356" s="185"/>
      <c r="C356" s="38"/>
      <c r="D356" s="38"/>
      <c r="E356" s="38"/>
      <c r="F356" s="38"/>
    </row>
    <row r="357" spans="1:6" ht="17.25" customHeight="1" thickBot="1">
      <c r="A357" s="39" t="s">
        <v>103</v>
      </c>
      <c r="B357" s="45" t="s">
        <v>107</v>
      </c>
      <c r="C357" s="38"/>
      <c r="D357" s="38"/>
      <c r="E357" s="38"/>
      <c r="F357" s="38"/>
    </row>
    <row r="358" spans="1:6" ht="17.25" customHeight="1">
      <c r="A358" s="40" t="s">
        <v>303</v>
      </c>
      <c r="B358" s="41">
        <v>28</v>
      </c>
      <c r="C358" s="38"/>
      <c r="D358" s="38"/>
      <c r="E358" s="38"/>
      <c r="F358" s="38"/>
    </row>
    <row r="359" spans="1:6" ht="17.25" customHeight="1">
      <c r="A359" s="42" t="s">
        <v>301</v>
      </c>
      <c r="B359" s="41">
        <v>43</v>
      </c>
      <c r="C359" s="38"/>
      <c r="D359" s="38"/>
      <c r="E359" s="38"/>
      <c r="F359" s="38"/>
    </row>
    <row r="360" spans="1:6" ht="17.25" customHeight="1" thickBot="1">
      <c r="A360" s="43" t="s">
        <v>302</v>
      </c>
      <c r="B360" s="46">
        <v>71</v>
      </c>
      <c r="C360" s="38"/>
      <c r="D360" s="38"/>
      <c r="E360" s="38"/>
      <c r="F360" s="38"/>
    </row>
    <row r="361" spans="1:6" ht="17.25" customHeight="1" thickBot="1">
      <c r="A361" s="162" t="s">
        <v>107</v>
      </c>
      <c r="B361" s="163">
        <v>142</v>
      </c>
      <c r="C361" s="38"/>
      <c r="D361" s="38"/>
      <c r="E361" s="38"/>
      <c r="F361" s="38"/>
    </row>
    <row r="362" spans="1:6" ht="17.25" customHeight="1" thickBot="1">
      <c r="A362" s="38"/>
      <c r="B362" s="38"/>
      <c r="C362" s="100"/>
      <c r="D362" s="101"/>
      <c r="E362" s="38"/>
      <c r="F362" s="38"/>
    </row>
    <row r="363" spans="1:6" ht="17.25" customHeight="1" thickBot="1">
      <c r="A363" s="166" t="s">
        <v>180</v>
      </c>
      <c r="B363" s="167" t="s">
        <v>181</v>
      </c>
      <c r="C363" s="167" t="s">
        <v>305</v>
      </c>
      <c r="D363" s="38"/>
      <c r="E363" s="38"/>
      <c r="F363" s="38"/>
    </row>
    <row r="364" spans="1:6" ht="17.25" customHeight="1" thickBot="1">
      <c r="A364" s="95" t="s">
        <v>103</v>
      </c>
      <c r="B364" s="186" t="s">
        <v>107</v>
      </c>
      <c r="C364" s="187"/>
      <c r="D364" s="38"/>
      <c r="E364" s="38"/>
      <c r="F364" s="38"/>
    </row>
    <row r="365" spans="1:6" ht="17.25" customHeight="1">
      <c r="A365" s="96" t="s">
        <v>300</v>
      </c>
      <c r="B365" s="97">
        <v>0</v>
      </c>
      <c r="C365" s="97">
        <v>0</v>
      </c>
      <c r="D365" s="38"/>
      <c r="E365" s="38"/>
      <c r="F365" s="38"/>
    </row>
    <row r="366" spans="1:6" ht="17.25" customHeight="1">
      <c r="A366" s="98" t="s">
        <v>301</v>
      </c>
      <c r="B366" s="41">
        <v>0</v>
      </c>
      <c r="C366" s="41">
        <v>1</v>
      </c>
      <c r="D366" s="38"/>
      <c r="E366" s="38"/>
      <c r="F366" s="38"/>
    </row>
    <row r="367" spans="1:6" ht="17.25" customHeight="1" thickBot="1">
      <c r="A367" s="99" t="s">
        <v>302</v>
      </c>
      <c r="B367" s="46">
        <v>3</v>
      </c>
      <c r="C367" s="46">
        <v>0</v>
      </c>
      <c r="D367" s="38"/>
      <c r="E367" s="38"/>
      <c r="F367" s="38"/>
    </row>
    <row r="368" spans="1:6" ht="17.25" customHeight="1" thickBot="1">
      <c r="A368" s="162" t="s">
        <v>107</v>
      </c>
      <c r="B368" s="163">
        <v>3</v>
      </c>
      <c r="C368" s="163">
        <v>1</v>
      </c>
      <c r="D368" s="38"/>
      <c r="E368" s="38"/>
      <c r="F368" s="38"/>
    </row>
    <row r="369" spans="1:7" ht="17.25" customHeight="1" thickBot="1">
      <c r="A369" s="38"/>
      <c r="B369" s="38"/>
      <c r="C369" s="38"/>
      <c r="D369" s="38"/>
      <c r="E369" s="38"/>
      <c r="F369" s="38"/>
    </row>
    <row r="370" spans="1:7" ht="35.25" customHeight="1" thickBot="1">
      <c r="A370" s="188" t="s">
        <v>219</v>
      </c>
      <c r="B370" s="189"/>
      <c r="C370" s="38"/>
      <c r="D370" s="38"/>
      <c r="E370" s="38"/>
      <c r="F370" s="38"/>
    </row>
    <row r="371" spans="1:7" ht="17.25" customHeight="1" thickBot="1">
      <c r="A371" s="39" t="s">
        <v>103</v>
      </c>
      <c r="B371" s="45" t="s">
        <v>107</v>
      </c>
      <c r="C371" s="38"/>
      <c r="D371" s="38"/>
      <c r="E371" s="38"/>
      <c r="F371" s="38"/>
    </row>
    <row r="372" spans="1:7" ht="17.25" customHeight="1">
      <c r="A372" s="40" t="s">
        <v>300</v>
      </c>
      <c r="B372" s="41">
        <v>6</v>
      </c>
      <c r="C372" s="38"/>
      <c r="D372" s="38"/>
      <c r="E372" s="38"/>
      <c r="F372" s="38"/>
    </row>
    <row r="373" spans="1:7" ht="17.25" customHeight="1">
      <c r="A373" s="42" t="s">
        <v>301</v>
      </c>
      <c r="B373" s="41">
        <v>20</v>
      </c>
      <c r="C373" s="38"/>
      <c r="D373" s="38"/>
      <c r="E373" s="38"/>
      <c r="F373" s="38"/>
    </row>
    <row r="374" spans="1:7" ht="17.25" customHeight="1" thickBot="1">
      <c r="A374" s="43" t="s">
        <v>302</v>
      </c>
      <c r="B374" s="46">
        <v>19</v>
      </c>
      <c r="C374" s="38"/>
      <c r="D374" s="38"/>
      <c r="E374" s="38"/>
      <c r="F374" s="38"/>
    </row>
    <row r="375" spans="1:7" ht="17.25" customHeight="1" thickBot="1">
      <c r="A375" s="162" t="s">
        <v>107</v>
      </c>
      <c r="B375" s="163">
        <v>45</v>
      </c>
      <c r="C375" s="38"/>
      <c r="D375" s="38"/>
      <c r="E375" s="38"/>
      <c r="F375" s="38"/>
    </row>
    <row r="376" spans="1:7" ht="17.25" customHeight="1">
      <c r="A376" s="38"/>
      <c r="B376" s="38"/>
      <c r="C376" s="38"/>
      <c r="D376" s="38"/>
      <c r="E376" s="38"/>
      <c r="F376" s="38"/>
    </row>
    <row r="377" spans="1:7" ht="17.25" customHeight="1">
      <c r="A377" s="38"/>
      <c r="B377" s="38"/>
      <c r="C377" s="38"/>
      <c r="D377" s="38"/>
      <c r="E377" s="38"/>
      <c r="F377" s="38"/>
    </row>
    <row r="378" spans="1:7" ht="17.25" customHeight="1">
      <c r="A378" s="180"/>
      <c r="B378" s="180"/>
      <c r="C378" s="180" t="s">
        <v>328</v>
      </c>
      <c r="D378" s="180"/>
      <c r="E378" s="180"/>
      <c r="F378" s="180"/>
      <c r="G378" s="181"/>
    </row>
    <row r="379" spans="1:7" ht="17.25" customHeight="1">
      <c r="A379" s="38"/>
      <c r="B379" s="38"/>
      <c r="C379" s="38"/>
      <c r="D379" s="38"/>
      <c r="E379" s="38"/>
      <c r="F379" s="38"/>
    </row>
    <row r="380" spans="1:7" ht="17.25" customHeight="1">
      <c r="A380" s="38"/>
      <c r="B380" s="324" t="s">
        <v>323</v>
      </c>
      <c r="C380" s="324"/>
      <c r="D380" s="324"/>
      <c r="E380" s="324"/>
      <c r="F380" s="174"/>
    </row>
    <row r="381" spans="1:7" ht="17.25" customHeight="1">
      <c r="A381" s="38"/>
      <c r="B381" s="175"/>
      <c r="C381" s="176" t="s">
        <v>324</v>
      </c>
      <c r="D381" s="176" t="s">
        <v>325</v>
      </c>
      <c r="E381" s="176" t="s">
        <v>326</v>
      </c>
      <c r="F381" s="176" t="s">
        <v>327</v>
      </c>
    </row>
    <row r="382" spans="1:7" ht="17.25" customHeight="1">
      <c r="A382" s="38"/>
      <c r="B382" s="177" t="s">
        <v>300</v>
      </c>
      <c r="C382" s="178">
        <v>1</v>
      </c>
      <c r="D382" s="178">
        <v>5</v>
      </c>
      <c r="E382" s="178">
        <v>7</v>
      </c>
      <c r="F382" s="178">
        <v>4</v>
      </c>
    </row>
    <row r="383" spans="1:7" ht="17.25" customHeight="1">
      <c r="A383" s="38"/>
      <c r="B383" s="175" t="s">
        <v>301</v>
      </c>
      <c r="C383" s="179">
        <v>11</v>
      </c>
      <c r="D383" s="179">
        <v>53</v>
      </c>
      <c r="E383" s="179">
        <v>50</v>
      </c>
      <c r="F383" s="179">
        <v>22</v>
      </c>
    </row>
    <row r="384" spans="1:7" ht="17.25" customHeight="1">
      <c r="A384" s="38"/>
      <c r="B384" s="177" t="s">
        <v>302</v>
      </c>
      <c r="C384" s="178">
        <v>10</v>
      </c>
      <c r="D384" s="178">
        <v>60</v>
      </c>
      <c r="E384" s="178">
        <v>67</v>
      </c>
      <c r="F384" s="178">
        <v>54</v>
      </c>
    </row>
    <row r="385" spans="1:7" ht="17.25" customHeight="1">
      <c r="A385" s="38"/>
      <c r="B385" s="175" t="s">
        <v>107</v>
      </c>
      <c r="C385" s="176">
        <v>22</v>
      </c>
      <c r="D385" s="176">
        <v>118</v>
      </c>
      <c r="E385" s="176">
        <v>124</v>
      </c>
      <c r="F385" s="176">
        <v>80</v>
      </c>
    </row>
    <row r="386" spans="1:7" ht="17.25" customHeight="1">
      <c r="A386" s="38"/>
      <c r="B386" s="182"/>
      <c r="C386" s="183"/>
      <c r="D386" s="183"/>
      <c r="E386" s="183"/>
      <c r="F386" s="183"/>
    </row>
    <row r="387" spans="1:7" ht="17.25" customHeight="1">
      <c r="A387" s="38"/>
      <c r="B387" s="173"/>
      <c r="C387"/>
      <c r="D387"/>
      <c r="E387"/>
      <c r="F387"/>
    </row>
    <row r="388" spans="1:7" ht="17.25" customHeight="1">
      <c r="A388" s="38"/>
      <c r="B388" s="173"/>
      <c r="C388"/>
      <c r="D388"/>
      <c r="E388"/>
      <c r="F388"/>
    </row>
    <row r="389" spans="1:7" ht="17.25" customHeight="1">
      <c r="A389" s="38"/>
      <c r="B389" s="173"/>
      <c r="C389"/>
      <c r="D389"/>
      <c r="E389"/>
      <c r="F389"/>
    </row>
    <row r="390" spans="1:7" ht="17.25" customHeight="1">
      <c r="A390" s="38"/>
      <c r="B390" s="173"/>
      <c r="C390"/>
      <c r="D390"/>
      <c r="E390"/>
      <c r="F390"/>
    </row>
    <row r="391" spans="1:7" ht="17.25" customHeight="1">
      <c r="A391" s="38"/>
      <c r="B391" s="173"/>
      <c r="C391"/>
      <c r="D391"/>
      <c r="E391"/>
      <c r="F391"/>
    </row>
    <row r="392" spans="1:7" ht="17.25" customHeight="1">
      <c r="A392" s="38"/>
      <c r="B392" s="173"/>
      <c r="C392"/>
      <c r="D392"/>
      <c r="E392"/>
      <c r="F392"/>
    </row>
    <row r="393" spans="1:7" ht="17.25" customHeight="1">
      <c r="A393" s="38"/>
      <c r="B393" s="173"/>
      <c r="C393"/>
      <c r="D393"/>
      <c r="E393"/>
      <c r="F393"/>
    </row>
    <row r="394" spans="1:7" ht="17.25" customHeight="1">
      <c r="A394" s="38"/>
      <c r="B394" s="173"/>
      <c r="C394"/>
      <c r="D394"/>
      <c r="E394"/>
      <c r="F394"/>
    </row>
    <row r="395" spans="1:7" ht="17.25" customHeight="1">
      <c r="A395" s="38"/>
      <c r="B395" s="173"/>
      <c r="C395"/>
      <c r="D395"/>
      <c r="E395"/>
      <c r="F395"/>
    </row>
    <row r="396" spans="1:7" ht="17.25" customHeight="1">
      <c r="A396" s="38"/>
      <c r="B396" s="38"/>
      <c r="C396" s="100"/>
      <c r="D396" s="101"/>
      <c r="E396" s="38"/>
      <c r="F396" s="38"/>
    </row>
    <row r="397" spans="1:7" ht="18.75">
      <c r="A397" s="194" t="s">
        <v>148</v>
      </c>
      <c r="B397" s="195"/>
      <c r="C397" s="195"/>
      <c r="D397" s="195"/>
      <c r="E397" s="195"/>
      <c r="F397" s="195"/>
      <c r="G397" s="196"/>
    </row>
    <row r="398" spans="1:7" ht="18.75">
      <c r="A398" s="325" t="s">
        <v>197</v>
      </c>
      <c r="B398" s="325"/>
      <c r="C398" s="325"/>
      <c r="D398" s="325"/>
      <c r="E398" s="325"/>
      <c r="F398" s="325"/>
      <c r="G398" s="325"/>
    </row>
    <row r="399" spans="1:7" ht="20.25" customHeight="1">
      <c r="A399" s="84"/>
      <c r="B399" s="84"/>
      <c r="C399" s="84"/>
    </row>
    <row r="400" spans="1:7" ht="20.25">
      <c r="A400" s="168" t="s">
        <v>306</v>
      </c>
      <c r="B400"/>
      <c r="D400" s="84"/>
      <c r="E400" s="84"/>
      <c r="F400" s="171">
        <v>46048</v>
      </c>
    </row>
    <row r="401" spans="1:6">
      <c r="A401"/>
      <c r="B401" s="83"/>
    </row>
    <row r="402" spans="1:6">
      <c r="A402" s="83" t="s">
        <v>307</v>
      </c>
      <c r="F402" s="169"/>
    </row>
    <row r="403" spans="1:6" ht="20.25">
      <c r="A403" s="168"/>
    </row>
    <row r="404" spans="1:6">
      <c r="A404"/>
    </row>
    <row r="405" spans="1:6">
      <c r="A405" s="169"/>
    </row>
    <row r="406" spans="1:6">
      <c r="A406" s="83"/>
    </row>
    <row r="407" spans="1:6" ht="18.75">
      <c r="A407" s="170"/>
    </row>
    <row r="408" spans="1:6">
      <c r="A408"/>
    </row>
    <row r="409" spans="1:6">
      <c r="A409" s="158"/>
    </row>
    <row r="410" spans="1:6">
      <c r="A410" s="83"/>
    </row>
    <row r="411" spans="1:6">
      <c r="A411" s="158"/>
    </row>
    <row r="418" spans="1:2">
      <c r="B418" s="83"/>
    </row>
    <row r="419" spans="1:2" ht="18.75">
      <c r="A419" s="170" t="s">
        <v>310</v>
      </c>
      <c r="B419" s="83"/>
    </row>
    <row r="420" spans="1:2">
      <c r="A420"/>
      <c r="B420" s="83"/>
    </row>
    <row r="421" spans="1:2">
      <c r="A421" s="158" t="s">
        <v>311</v>
      </c>
      <c r="B421" s="83"/>
    </row>
    <row r="422" spans="1:2">
      <c r="A422" s="83" t="s">
        <v>312</v>
      </c>
      <c r="B422" s="83"/>
    </row>
    <row r="423" spans="1:2">
      <c r="A423" s="158"/>
      <c r="B423" s="83"/>
    </row>
    <row r="424" spans="1:2">
      <c r="B424" s="83"/>
    </row>
    <row r="425" spans="1:2">
      <c r="B425" s="83"/>
    </row>
    <row r="426" spans="1:2">
      <c r="B426" s="83"/>
    </row>
    <row r="427" spans="1:2">
      <c r="B427" s="83"/>
    </row>
    <row r="428" spans="1:2">
      <c r="B428" s="83"/>
    </row>
    <row r="429" spans="1:2">
      <c r="B429" s="83"/>
    </row>
    <row r="430" spans="1:2">
      <c r="B430" s="83"/>
    </row>
    <row r="431" spans="1:2">
      <c r="B431" s="83"/>
    </row>
    <row r="432" spans="1:2">
      <c r="B432" s="83"/>
    </row>
    <row r="433" spans="1:8">
      <c r="B433" s="83"/>
    </row>
    <row r="434" spans="1:8">
      <c r="B434" s="83"/>
    </row>
    <row r="435" spans="1:8">
      <c r="B435" s="83"/>
    </row>
    <row r="436" spans="1:8">
      <c r="B436" s="83"/>
    </row>
    <row r="437" spans="1:8" ht="20.25">
      <c r="A437" s="168" t="s">
        <v>308</v>
      </c>
    </row>
    <row r="438" spans="1:8">
      <c r="A438"/>
    </row>
    <row r="439" spans="1:8">
      <c r="A439" s="169">
        <v>46086</v>
      </c>
    </row>
    <row r="440" spans="1:8">
      <c r="A440" s="83" t="s">
        <v>309</v>
      </c>
    </row>
    <row r="445" spans="1:8" ht="18">
      <c r="B445" s="131"/>
    </row>
    <row r="446" spans="1:8">
      <c r="B446"/>
    </row>
    <row r="447" spans="1:8">
      <c r="B447" s="149"/>
    </row>
    <row r="448" spans="1:8">
      <c r="B448" s="83"/>
      <c r="H448" s="153"/>
    </row>
    <row r="449" spans="1:2">
      <c r="B449" s="148"/>
    </row>
    <row r="453" spans="1:2" ht="18.75">
      <c r="B453" s="129"/>
    </row>
    <row r="454" spans="1:2">
      <c r="B454"/>
    </row>
    <row r="455" spans="1:2">
      <c r="B455" s="83"/>
    </row>
    <row r="456" spans="1:2" ht="15.75">
      <c r="B456" s="130"/>
    </row>
    <row r="459" spans="1:2" ht="18.75">
      <c r="A459" s="170" t="s">
        <v>313</v>
      </c>
    </row>
    <row r="460" spans="1:2" ht="18.75">
      <c r="A460" s="172" t="s">
        <v>314</v>
      </c>
    </row>
    <row r="461" spans="1:2">
      <c r="A461" s="83" t="s">
        <v>315</v>
      </c>
    </row>
    <row r="462" spans="1:2">
      <c r="B462" s="149"/>
    </row>
    <row r="463" spans="1:2">
      <c r="B463" s="83"/>
    </row>
    <row r="475" spans="2:2" ht="15.75">
      <c r="B475" s="47"/>
    </row>
    <row r="476" spans="2:2">
      <c r="B476" s="83"/>
    </row>
    <row r="477" spans="2:2">
      <c r="B477"/>
    </row>
    <row r="478" spans="2:2" ht="18">
      <c r="B478" s="131"/>
    </row>
    <row r="479" spans="2:2" ht="18">
      <c r="B479" s="131"/>
    </row>
    <row r="480" spans="2:2" ht="18">
      <c r="B480" s="131"/>
    </row>
    <row r="481" spans="2:2" ht="18">
      <c r="B481" s="131"/>
    </row>
    <row r="482" spans="2:2" ht="18">
      <c r="B482" s="131"/>
    </row>
    <row r="483" spans="2:2" ht="18">
      <c r="B483" s="131"/>
    </row>
    <row r="484" spans="2:2" ht="18">
      <c r="B484" s="131"/>
    </row>
    <row r="485" spans="2:2">
      <c r="B485"/>
    </row>
    <row r="486" spans="2:2">
      <c r="B486" s="83"/>
    </row>
    <row r="487" spans="2:2" ht="15.75">
      <c r="B487" s="132"/>
    </row>
    <row r="488" spans="2:2" ht="15.75">
      <c r="B488" s="133"/>
    </row>
    <row r="489" spans="2:2">
      <c r="B489"/>
    </row>
    <row r="490" spans="2:2">
      <c r="B490" s="83"/>
    </row>
    <row r="492" spans="2:2">
      <c r="B492" s="83"/>
    </row>
  </sheetData>
  <mergeCells count="251">
    <mergeCell ref="B380:E380"/>
    <mergeCell ref="A397:G397"/>
    <mergeCell ref="A398:G398"/>
    <mergeCell ref="B319:E319"/>
    <mergeCell ref="A327:G327"/>
    <mergeCell ref="C214:D214"/>
    <mergeCell ref="D268:F268"/>
    <mergeCell ref="D265:F265"/>
    <mergeCell ref="D270:F270"/>
    <mergeCell ref="C249:E249"/>
    <mergeCell ref="F249:G249"/>
    <mergeCell ref="A252:G252"/>
    <mergeCell ref="C260:E260"/>
    <mergeCell ref="F260:G260"/>
    <mergeCell ref="C258:E258"/>
    <mergeCell ref="F258:G258"/>
    <mergeCell ref="C259:E259"/>
    <mergeCell ref="F259:G259"/>
    <mergeCell ref="C255:E255"/>
    <mergeCell ref="F255:G255"/>
    <mergeCell ref="A256:G256"/>
    <mergeCell ref="A225:G225"/>
    <mergeCell ref="C230:E230"/>
    <mergeCell ref="F233:G233"/>
    <mergeCell ref="E208:F208"/>
    <mergeCell ref="C208:D208"/>
    <mergeCell ref="F212:G212"/>
    <mergeCell ref="C213:D213"/>
    <mergeCell ref="F226:G226"/>
    <mergeCell ref="C222:D222"/>
    <mergeCell ref="E222:G222"/>
    <mergeCell ref="C223:D223"/>
    <mergeCell ref="A216:G216"/>
    <mergeCell ref="D217:F217"/>
    <mergeCell ref="D218:F218"/>
    <mergeCell ref="F214:G214"/>
    <mergeCell ref="E223:G223"/>
    <mergeCell ref="A223:B223"/>
    <mergeCell ref="A215:G215"/>
    <mergeCell ref="A221:G221"/>
    <mergeCell ref="A214:B214"/>
    <mergeCell ref="F25:G25"/>
    <mergeCell ref="B26:C26"/>
    <mergeCell ref="B27:C27"/>
    <mergeCell ref="B52:C52"/>
    <mergeCell ref="F52:G52"/>
    <mergeCell ref="F44:G44"/>
    <mergeCell ref="F43:G43"/>
    <mergeCell ref="F42:G42"/>
    <mergeCell ref="D40:E40"/>
    <mergeCell ref="B40:C40"/>
    <mergeCell ref="F40:G40"/>
    <mergeCell ref="D39:E39"/>
    <mergeCell ref="F27:G27"/>
    <mergeCell ref="D28:E28"/>
    <mergeCell ref="B43:C43"/>
    <mergeCell ref="B41:C41"/>
    <mergeCell ref="D41:E41"/>
    <mergeCell ref="B42:C42"/>
    <mergeCell ref="D52:E52"/>
    <mergeCell ref="B5:F7"/>
    <mergeCell ref="B33:F34"/>
    <mergeCell ref="B35:C35"/>
    <mergeCell ref="B36:C36"/>
    <mergeCell ref="E35:F35"/>
    <mergeCell ref="E36:F36"/>
    <mergeCell ref="D26:E26"/>
    <mergeCell ref="B30:C30"/>
    <mergeCell ref="B29:C29"/>
    <mergeCell ref="F26:G26"/>
    <mergeCell ref="A9:G10"/>
    <mergeCell ref="A11:G11"/>
    <mergeCell ref="A14:G14"/>
    <mergeCell ref="A22:G22"/>
    <mergeCell ref="A23:G23"/>
    <mergeCell ref="A15:G20"/>
    <mergeCell ref="B28:C28"/>
    <mergeCell ref="F29:G29"/>
    <mergeCell ref="D31:E31"/>
    <mergeCell ref="B24:C24"/>
    <mergeCell ref="D24:E24"/>
    <mergeCell ref="F24:G24"/>
    <mergeCell ref="B25:C25"/>
    <mergeCell ref="D25:E25"/>
    <mergeCell ref="E71:G71"/>
    <mergeCell ref="A68:G68"/>
    <mergeCell ref="A69:G69"/>
    <mergeCell ref="B63:C63"/>
    <mergeCell ref="A58:G58"/>
    <mergeCell ref="A59:G59"/>
    <mergeCell ref="A60:G60"/>
    <mergeCell ref="E67:F67"/>
    <mergeCell ref="B66:C66"/>
    <mergeCell ref="E66:F66"/>
    <mergeCell ref="B65:C65"/>
    <mergeCell ref="E65:F65"/>
    <mergeCell ref="B67:C67"/>
    <mergeCell ref="A62:G62"/>
    <mergeCell ref="B70:D70"/>
    <mergeCell ref="A56:D56"/>
    <mergeCell ref="E53:G53"/>
    <mergeCell ref="E54:G54"/>
    <mergeCell ref="E55:G55"/>
    <mergeCell ref="E56:G56"/>
    <mergeCell ref="D30:E30"/>
    <mergeCell ref="D29:E29"/>
    <mergeCell ref="D27:E27"/>
    <mergeCell ref="F30:G30"/>
    <mergeCell ref="F28:G28"/>
    <mergeCell ref="F46:G46"/>
    <mergeCell ref="B47:C47"/>
    <mergeCell ref="A54:D54"/>
    <mergeCell ref="A55:D55"/>
    <mergeCell ref="B31:C31"/>
    <mergeCell ref="B39:C39"/>
    <mergeCell ref="F31:G31"/>
    <mergeCell ref="F39:G39"/>
    <mergeCell ref="D47:E47"/>
    <mergeCell ref="F41:G41"/>
    <mergeCell ref="B44:C44"/>
    <mergeCell ref="D44:E44"/>
    <mergeCell ref="A53:D53"/>
    <mergeCell ref="D42:E42"/>
    <mergeCell ref="D50:E50"/>
    <mergeCell ref="F50:G50"/>
    <mergeCell ref="B45:C45"/>
    <mergeCell ref="D45:E45"/>
    <mergeCell ref="F45:G45"/>
    <mergeCell ref="B46:C46"/>
    <mergeCell ref="D46:E46"/>
    <mergeCell ref="D51:E51"/>
    <mergeCell ref="F51:G51"/>
    <mergeCell ref="B51:C51"/>
    <mergeCell ref="D43:E43"/>
    <mergeCell ref="D49:E49"/>
    <mergeCell ref="A203:G203"/>
    <mergeCell ref="E70:G70"/>
    <mergeCell ref="B71:D71"/>
    <mergeCell ref="F47:G47"/>
    <mergeCell ref="B48:C48"/>
    <mergeCell ref="D48:E48"/>
    <mergeCell ref="F48:G48"/>
    <mergeCell ref="B49:C49"/>
    <mergeCell ref="F49:G49"/>
    <mergeCell ref="B50:C50"/>
    <mergeCell ref="E63:F63"/>
    <mergeCell ref="E64:F64"/>
    <mergeCell ref="A96:G96"/>
    <mergeCell ref="C97:D97"/>
    <mergeCell ref="A78:G78"/>
    <mergeCell ref="E97:F97"/>
    <mergeCell ref="C98:D98"/>
    <mergeCell ref="F98:G98"/>
    <mergeCell ref="A123:G123"/>
    <mergeCell ref="A106:G106"/>
    <mergeCell ref="C99:D99"/>
    <mergeCell ref="F99:G99"/>
    <mergeCell ref="D271:F271"/>
    <mergeCell ref="D272:F272"/>
    <mergeCell ref="D273:F273"/>
    <mergeCell ref="D274:F274"/>
    <mergeCell ref="D275:F275"/>
    <mergeCell ref="C226:D226"/>
    <mergeCell ref="A238:C238"/>
    <mergeCell ref="D238:G238"/>
    <mergeCell ref="F230:G230"/>
    <mergeCell ref="A263:B263"/>
    <mergeCell ref="C229:E229"/>
    <mergeCell ref="F229:G229"/>
    <mergeCell ref="C248:E248"/>
    <mergeCell ref="F248:G248"/>
    <mergeCell ref="D242:G242"/>
    <mergeCell ref="A243:G243"/>
    <mergeCell ref="A241:C241"/>
    <mergeCell ref="D241:G241"/>
    <mergeCell ref="C247:E247"/>
    <mergeCell ref="F247:G247"/>
    <mergeCell ref="C234:D234"/>
    <mergeCell ref="F234:G234"/>
    <mergeCell ref="C227:D227"/>
    <mergeCell ref="F227:G227"/>
    <mergeCell ref="B75:D75"/>
    <mergeCell ref="E75:G75"/>
    <mergeCell ref="B76:D76"/>
    <mergeCell ref="E76:G76"/>
    <mergeCell ref="B77:D77"/>
    <mergeCell ref="A74:G74"/>
    <mergeCell ref="A105:G105"/>
    <mergeCell ref="F100:G100"/>
    <mergeCell ref="A101:G101"/>
    <mergeCell ref="C100:D100"/>
    <mergeCell ref="B121:E121"/>
    <mergeCell ref="A212:B212"/>
    <mergeCell ref="A213:B213"/>
    <mergeCell ref="C212:D212"/>
    <mergeCell ref="E205:F205"/>
    <mergeCell ref="C206:D206"/>
    <mergeCell ref="E206:F206"/>
    <mergeCell ref="C205:D205"/>
    <mergeCell ref="E207:F207"/>
    <mergeCell ref="C207:D207"/>
    <mergeCell ref="A209:G209"/>
    <mergeCell ref="F213:G213"/>
    <mergeCell ref="D276:F276"/>
    <mergeCell ref="A328:C328"/>
    <mergeCell ref="D329:F332"/>
    <mergeCell ref="A335:B335"/>
    <mergeCell ref="A342:B342"/>
    <mergeCell ref="A119:G119"/>
    <mergeCell ref="A211:G211"/>
    <mergeCell ref="A61:G61"/>
    <mergeCell ref="A239:C239"/>
    <mergeCell ref="A242:C242"/>
    <mergeCell ref="D237:G237"/>
    <mergeCell ref="D239:G239"/>
    <mergeCell ref="A235:G235"/>
    <mergeCell ref="A236:C236"/>
    <mergeCell ref="A228:G228"/>
    <mergeCell ref="A220:G220"/>
    <mergeCell ref="A222:B222"/>
    <mergeCell ref="A232:G232"/>
    <mergeCell ref="C233:D233"/>
    <mergeCell ref="D236:G236"/>
    <mergeCell ref="A237:C237"/>
    <mergeCell ref="A240:C240"/>
    <mergeCell ref="A72:G72"/>
    <mergeCell ref="E77:G77"/>
    <mergeCell ref="A349:B349"/>
    <mergeCell ref="A356:B356"/>
    <mergeCell ref="B364:C364"/>
    <mergeCell ref="A370:B370"/>
    <mergeCell ref="A204:G204"/>
    <mergeCell ref="D263:F263"/>
    <mergeCell ref="D264:F264"/>
    <mergeCell ref="A261:G261"/>
    <mergeCell ref="A279:G279"/>
    <mergeCell ref="D266:F266"/>
    <mergeCell ref="D267:F267"/>
    <mergeCell ref="A250:G250"/>
    <mergeCell ref="A245:G245"/>
    <mergeCell ref="A246:G246"/>
    <mergeCell ref="D240:G240"/>
    <mergeCell ref="C254:E254"/>
    <mergeCell ref="A257:G257"/>
    <mergeCell ref="D277:F277"/>
    <mergeCell ref="D269:F269"/>
    <mergeCell ref="C253:E253"/>
    <mergeCell ref="F253:G253"/>
    <mergeCell ref="F254:G254"/>
    <mergeCell ref="A317:G317"/>
    <mergeCell ref="A318:G318"/>
  </mergeCells>
  <phoneticPr fontId="6" type="noConversion"/>
  <hyperlinks>
    <hyperlink ref="G206" r:id="rId1"/>
    <hyperlink ref="G207" r:id="rId2"/>
    <hyperlink ref="G208" r:id="rId3"/>
    <hyperlink ref="F213" r:id="rId4"/>
    <hyperlink ref="A243" r:id="rId5"/>
    <hyperlink ref="G67" r:id="rId6"/>
    <hyperlink ref="G66" r:id="rId7"/>
    <hyperlink ref="G64" r:id="rId8"/>
    <hyperlink ref="F233" r:id="rId9"/>
    <hyperlink ref="E71" r:id="rId10"/>
    <hyperlink ref="E76" r:id="rId11"/>
    <hyperlink ref="D262" r:id="rId12"/>
    <hyperlink ref="G65" r:id="rId13"/>
    <hyperlink ref="F100" r:id="rId14"/>
    <hyperlink ref="E223" r:id="rId15"/>
    <hyperlink ref="F227" r:id="rId16"/>
    <hyperlink ref="A402" r:id="rId17"/>
    <hyperlink ref="A440" r:id="rId18"/>
    <hyperlink ref="A422" r:id="rId19"/>
    <hyperlink ref="A461" r:id="rId20"/>
  </hyperlinks>
  <pageMargins left="0.25" right="0.25" top="0.75" bottom="0.75" header="0.3" footer="0.3"/>
  <pageSetup paperSize="190" scale="80" orientation="landscape" r:id="rId21"/>
  <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RCC_23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Transparencia</cp:lastModifiedBy>
  <cp:lastPrinted>2026-04-20T15:51:15Z</cp:lastPrinted>
  <dcterms:created xsi:type="dcterms:W3CDTF">2020-06-23T19:35:00Z</dcterms:created>
  <dcterms:modified xsi:type="dcterms:W3CDTF">2026-04-20T17:01:37Z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